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9586C36-6312-4CD8-9360-A52966E087F5}" xr6:coauthVersionLast="47" xr6:coauthVersionMax="47" xr10:uidLastSave="{00000000-0000-0000-0000-000000000000}"/>
  <bookViews>
    <workbookView xWindow="-120" yWindow="-120" windowWidth="20640" windowHeight="11160" tabRatio="875" firstSheet="1" activeTab="6" xr2:uid="{00000000-000D-0000-FFFF-FFFF00000000}"/>
  </bookViews>
  <sheets>
    <sheet name="TVI" sheetId="1" r:id="rId1"/>
    <sheet name="DVR" sheetId="2" r:id="rId2"/>
    <sheet name="IP" sheetId="3" r:id="rId3"/>
    <sheet name="NVR&amp;CVR" sheetId="4" r:id="rId4"/>
    <sheet name="IP chuyên dụng" sheetId="5" r:id="rId5"/>
    <sheet name="Wifi &amp; Switch PoE &amp; Cáp" sheetId="6" r:id="rId6"/>
    <sheet name="Ổ cứng &amp; thẻ nhớ" sheetId="15" r:id="rId7"/>
    <sheet name="Chuông cửa có hình" sheetId="12" state="hidden" r:id="rId8"/>
    <sheet name="Chấm công" sheetId="17" state="hidden" r:id="rId9"/>
    <sheet name="Âm thanh" sheetId="13" state="hidden" r:id="rId10"/>
  </sheets>
  <externalReferences>
    <externalReference r:id="rId11"/>
  </externalReferences>
  <definedNames>
    <definedName name="_xlnm._FilterDatabase" localSheetId="1" hidden="1">DVR!$A$2:$H$229</definedName>
    <definedName name="_xlnm._FilterDatabase" localSheetId="2" hidden="1">IP!$A$2:$I$1583</definedName>
    <definedName name="_xlnm._FilterDatabase" localSheetId="3" hidden="1">'NVR&amp;CVR'!$A$2:$H$282</definedName>
    <definedName name="_xlnm._FilterDatabase" localSheetId="0" hidden="1">TVI!$A$2:$I$164</definedName>
    <definedName name="_xlnm._FilterDatabase" localSheetId="5" hidden="1">'Wifi &amp; Switch PoE &amp; Cáp'!$A$2:$T$471</definedName>
    <definedName name="Index_all">'[1]Index-all'!#REF!</definedName>
    <definedName name="OLE_LINK1" localSheetId="8">'Chấm công'!$C$69</definedName>
    <definedName name="_xlnm.Print_Area" localSheetId="0">TVI!$A$1:$C$231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06" i="6" l="1"/>
  <c r="G406" i="6" s="1"/>
  <c r="H406" i="6" s="1"/>
  <c r="F392" i="6"/>
  <c r="G392" i="6" s="1"/>
  <c r="H392" i="6" s="1"/>
  <c r="G217" i="6"/>
  <c r="H217" i="6"/>
  <c r="G19" i="6"/>
  <c r="H19" i="6" s="1"/>
  <c r="G32" i="6"/>
  <c r="H32" i="6" s="1"/>
  <c r="G45" i="6"/>
  <c r="H45" i="6" s="1"/>
  <c r="G57" i="6"/>
  <c r="H57" i="6" s="1"/>
  <c r="G70" i="6"/>
  <c r="H70" i="6"/>
  <c r="G85" i="6"/>
  <c r="H85" i="6" s="1"/>
  <c r="G100" i="6"/>
  <c r="H100" i="6" s="1"/>
  <c r="G112" i="6"/>
  <c r="H112" i="6" s="1"/>
  <c r="G127" i="6"/>
  <c r="H127" i="6" s="1"/>
  <c r="G139" i="6"/>
  <c r="H139" i="6" s="1"/>
  <c r="G153" i="6"/>
  <c r="H153" i="6" s="1"/>
  <c r="G169" i="6"/>
  <c r="H169" i="6" s="1"/>
  <c r="G185" i="6"/>
  <c r="H185" i="6" s="1"/>
  <c r="G189" i="6"/>
  <c r="H189" i="6" s="1"/>
  <c r="G203" i="6"/>
  <c r="H203" i="6" s="1"/>
  <c r="G231" i="6"/>
  <c r="H231" i="6" s="1"/>
  <c r="G246" i="6"/>
  <c r="H246" i="6" s="1"/>
  <c r="G260" i="6"/>
  <c r="H260" i="6" s="1"/>
  <c r="G274" i="6"/>
  <c r="H274" i="6" s="1"/>
  <c r="G288" i="6"/>
  <c r="H288" i="6" s="1"/>
  <c r="G303" i="6"/>
  <c r="H303" i="6" s="1"/>
  <c r="G319" i="6"/>
  <c r="H319" i="6" s="1"/>
  <c r="G334" i="6"/>
  <c r="H334" i="6" s="1"/>
  <c r="G349" i="6"/>
  <c r="H349" i="6" s="1"/>
  <c r="G365" i="6"/>
  <c r="H365" i="6" s="1"/>
  <c r="G378" i="6"/>
  <c r="H378" i="6" s="1"/>
  <c r="G418" i="6"/>
  <c r="H418" i="6" s="1"/>
  <c r="G427" i="6"/>
  <c r="H427" i="6" s="1"/>
  <c r="G436" i="6"/>
  <c r="H436" i="6" s="1"/>
  <c r="G442" i="6"/>
  <c r="H442" i="6" s="1"/>
  <c r="G448" i="6"/>
  <c r="H448" i="6" s="1"/>
  <c r="G4" i="6"/>
  <c r="H4" i="6" s="1"/>
  <c r="G70" i="5"/>
  <c r="G25" i="4"/>
  <c r="H25" i="4" s="1"/>
  <c r="G27" i="4"/>
  <c r="H27" i="4" s="1"/>
  <c r="G37" i="4"/>
  <c r="H37" i="4" s="1"/>
  <c r="G38" i="4"/>
  <c r="H38" i="4" s="1"/>
  <c r="G43" i="4"/>
  <c r="H43" i="4" s="1"/>
  <c r="G44" i="4"/>
  <c r="H44" i="4" s="1"/>
  <c r="G49" i="4"/>
  <c r="H49" i="4" s="1"/>
  <c r="G56" i="4"/>
  <c r="H56" i="4" s="1"/>
  <c r="G57" i="4"/>
  <c r="H57" i="4" s="1"/>
  <c r="G64" i="4"/>
  <c r="H64" i="4" s="1"/>
  <c r="G65" i="4"/>
  <c r="H65" i="4"/>
  <c r="G72" i="4"/>
  <c r="H72" i="4" s="1"/>
  <c r="G74" i="4"/>
  <c r="H74" i="4" s="1"/>
  <c r="G87" i="4"/>
  <c r="H87" i="4" s="1"/>
  <c r="G88" i="4"/>
  <c r="H88" i="4" s="1"/>
  <c r="G90" i="4"/>
  <c r="H90" i="4" s="1"/>
  <c r="G92" i="4"/>
  <c r="H92" i="4" s="1"/>
  <c r="G105" i="4"/>
  <c r="H105" i="4"/>
  <c r="G108" i="4"/>
  <c r="H108" i="4" s="1"/>
  <c r="G118" i="4"/>
  <c r="H118" i="4" s="1"/>
  <c r="G122" i="4"/>
  <c r="H122" i="4" s="1"/>
  <c r="G124" i="4"/>
  <c r="H124" i="4" s="1"/>
  <c r="G128" i="4"/>
  <c r="H128" i="4" s="1"/>
  <c r="G131" i="4"/>
  <c r="H131" i="4" s="1"/>
  <c r="G145" i="4"/>
  <c r="H145" i="4"/>
  <c r="G146" i="4"/>
  <c r="H146" i="4" s="1"/>
  <c r="G160" i="4"/>
  <c r="H160" i="4" s="1"/>
  <c r="G161" i="4"/>
  <c r="H161" i="4"/>
  <c r="G175" i="4"/>
  <c r="H175" i="4" s="1"/>
  <c r="G177" i="4"/>
  <c r="H177" i="4" s="1"/>
  <c r="G191" i="4"/>
  <c r="H191" i="4" s="1"/>
  <c r="G193" i="4"/>
  <c r="H193" i="4" s="1"/>
  <c r="G207" i="4"/>
  <c r="H207" i="4" s="1"/>
  <c r="G14" i="4"/>
  <c r="H14" i="4" s="1"/>
  <c r="G15" i="4"/>
  <c r="H15" i="4" s="1"/>
  <c r="G4" i="4"/>
  <c r="H4" i="4" s="1"/>
  <c r="H1451" i="3"/>
  <c r="G1451" i="3"/>
  <c r="G1431" i="3"/>
  <c r="H1431" i="3" s="1"/>
  <c r="G1427" i="3"/>
  <c r="H1427" i="3" s="1"/>
  <c r="G1423" i="3"/>
  <c r="H1423" i="3" s="1"/>
  <c r="G1420" i="3"/>
  <c r="H1420" i="3" s="1"/>
  <c r="G1416" i="3"/>
  <c r="H1416" i="3" s="1"/>
  <c r="G1395" i="3"/>
  <c r="H1395" i="3" s="1"/>
  <c r="G1391" i="3"/>
  <c r="H1391" i="3" s="1"/>
  <c r="G1372" i="3"/>
  <c r="H1372" i="3" s="1"/>
  <c r="G1368" i="3"/>
  <c r="H1368" i="3" s="1"/>
  <c r="G1335" i="3"/>
  <c r="H1335" i="3"/>
  <c r="G1332" i="3"/>
  <c r="H1332" i="3"/>
  <c r="G1314" i="3"/>
  <c r="H1314" i="3" s="1"/>
  <c r="H1249" i="3"/>
  <c r="G1249" i="3"/>
  <c r="G1221" i="3"/>
  <c r="H1221" i="3" s="1"/>
  <c r="G1233" i="3"/>
  <c r="H1233" i="3" s="1"/>
  <c r="G1232" i="3"/>
  <c r="H1232" i="3" s="1"/>
  <c r="G1231" i="3"/>
  <c r="H1231" i="3" s="1"/>
  <c r="G1230" i="3"/>
  <c r="H1230" i="3" s="1"/>
  <c r="G1229" i="3"/>
  <c r="H1229" i="3" s="1"/>
  <c r="G1228" i="3"/>
  <c r="H1228" i="3" s="1"/>
  <c r="G1227" i="3"/>
  <c r="H1227" i="3" s="1"/>
  <c r="G1226" i="3"/>
  <c r="H1226" i="3" s="1"/>
  <c r="G1225" i="3"/>
  <c r="H1225" i="3" s="1"/>
  <c r="G1224" i="3"/>
  <c r="H1224" i="3" s="1"/>
  <c r="G1223" i="3"/>
  <c r="H1223" i="3" s="1"/>
  <c r="G1222" i="3"/>
  <c r="H1222" i="3" s="1"/>
  <c r="H1201" i="3"/>
  <c r="G1201" i="3"/>
  <c r="H1151" i="3"/>
  <c r="G1151" i="3"/>
  <c r="G1033" i="3"/>
  <c r="G1043" i="3"/>
  <c r="H1043" i="3" s="1"/>
  <c r="H1033" i="3"/>
  <c r="H1030" i="3"/>
  <c r="G1030" i="3"/>
  <c r="G984" i="3"/>
  <c r="H984" i="3" s="1"/>
  <c r="G973" i="3"/>
  <c r="H973" i="3" s="1"/>
  <c r="G859" i="3"/>
  <c r="H859" i="3"/>
  <c r="G834" i="3"/>
  <c r="H834" i="3"/>
  <c r="G835" i="3"/>
  <c r="H835" i="3"/>
  <c r="G836" i="3"/>
  <c r="H836" i="3"/>
  <c r="G837" i="3"/>
  <c r="H837" i="3"/>
  <c r="G838" i="3"/>
  <c r="H838" i="3"/>
  <c r="G839" i="3"/>
  <c r="H839" i="3"/>
  <c r="G840" i="3"/>
  <c r="H840" i="3"/>
  <c r="G841" i="3"/>
  <c r="H841" i="3"/>
  <c r="G842" i="3"/>
  <c r="H842" i="3"/>
  <c r="G843" i="3"/>
  <c r="H843" i="3"/>
  <c r="G844" i="3"/>
  <c r="H844" i="3"/>
  <c r="G845" i="3"/>
  <c r="H845" i="3"/>
  <c r="G846" i="3"/>
  <c r="H846" i="3"/>
  <c r="G847" i="3"/>
  <c r="H847" i="3"/>
  <c r="G848" i="3"/>
  <c r="H848" i="3"/>
  <c r="G849" i="3"/>
  <c r="H849" i="3"/>
  <c r="G850" i="3"/>
  <c r="H850" i="3"/>
  <c r="G851" i="3"/>
  <c r="H851" i="3"/>
  <c r="G852" i="3"/>
  <c r="H852" i="3"/>
  <c r="G853" i="3"/>
  <c r="H853" i="3"/>
  <c r="G833" i="3"/>
  <c r="H816" i="3"/>
  <c r="G816" i="3"/>
  <c r="H833" i="3"/>
  <c r="G808" i="3"/>
  <c r="G790" i="3"/>
  <c r="H790" i="3"/>
  <c r="G791" i="3"/>
  <c r="H791" i="3"/>
  <c r="G792" i="3"/>
  <c r="H792" i="3"/>
  <c r="G793" i="3"/>
  <c r="H793" i="3"/>
  <c r="G794" i="3"/>
  <c r="H794" i="3"/>
  <c r="G795" i="3"/>
  <c r="H795" i="3"/>
  <c r="G796" i="3"/>
  <c r="H796" i="3"/>
  <c r="G797" i="3"/>
  <c r="H797" i="3"/>
  <c r="G798" i="3"/>
  <c r="H798" i="3"/>
  <c r="G799" i="3"/>
  <c r="H799" i="3"/>
  <c r="G800" i="3"/>
  <c r="H800" i="3"/>
  <c r="G801" i="3"/>
  <c r="H801" i="3"/>
  <c r="G802" i="3"/>
  <c r="H802" i="3"/>
  <c r="G803" i="3"/>
  <c r="H803" i="3"/>
  <c r="G804" i="3"/>
  <c r="H804" i="3"/>
  <c r="G805" i="3"/>
  <c r="H805" i="3"/>
  <c r="G806" i="3"/>
  <c r="H806" i="3"/>
  <c r="G807" i="3"/>
  <c r="H807" i="3"/>
  <c r="H808" i="3"/>
  <c r="G789" i="3"/>
  <c r="H789" i="3" s="1"/>
  <c r="H788" i="3"/>
  <c r="G788" i="3"/>
  <c r="G772" i="3"/>
  <c r="G773" i="3"/>
  <c r="H773" i="3" s="1"/>
  <c r="H772" i="3"/>
  <c r="H759" i="3"/>
  <c r="G759" i="3"/>
  <c r="H690" i="3"/>
  <c r="G690" i="3"/>
  <c r="H673" i="3"/>
  <c r="G673" i="3"/>
  <c r="H605" i="3"/>
  <c r="G605" i="3"/>
  <c r="G559" i="3"/>
  <c r="H559" i="3" s="1"/>
  <c r="G547" i="3"/>
  <c r="H547" i="3"/>
  <c r="H537" i="3"/>
  <c r="G537" i="3"/>
  <c r="H500" i="3"/>
  <c r="G500" i="3"/>
  <c r="H461" i="3"/>
  <c r="G461" i="3"/>
  <c r="G15" i="3"/>
  <c r="H15" i="3" s="1"/>
  <c r="G26" i="3"/>
  <c r="H26" i="3" s="1"/>
  <c r="G45" i="3"/>
  <c r="H45" i="3" s="1"/>
  <c r="G64" i="3"/>
  <c r="H64" i="3" s="1"/>
  <c r="G83" i="3"/>
  <c r="H83" i="3" s="1"/>
  <c r="G102" i="3"/>
  <c r="H102" i="3" s="1"/>
  <c r="G103" i="3"/>
  <c r="H103" i="3" s="1"/>
  <c r="G104" i="3"/>
  <c r="H104" i="3" s="1"/>
  <c r="G105" i="3"/>
  <c r="H105" i="3" s="1"/>
  <c r="G106" i="3"/>
  <c r="H106" i="3" s="1"/>
  <c r="G107" i="3"/>
  <c r="H107" i="3" s="1"/>
  <c r="G109" i="3"/>
  <c r="H109" i="3" s="1"/>
  <c r="G122" i="3"/>
  <c r="H122" i="3" s="1"/>
  <c r="G133" i="3"/>
  <c r="H133" i="3" s="1"/>
  <c r="G135" i="3"/>
  <c r="H135" i="3" s="1"/>
  <c r="G137" i="3"/>
  <c r="H137" i="3" s="1"/>
  <c r="G139" i="3"/>
  <c r="H139" i="3" s="1"/>
  <c r="G151" i="3"/>
  <c r="H151" i="3" s="1"/>
  <c r="G161" i="3"/>
  <c r="H161" i="3" s="1"/>
  <c r="G174" i="3"/>
  <c r="H174" i="3" s="1"/>
  <c r="G181" i="3"/>
  <c r="H181" i="3" s="1"/>
  <c r="G189" i="3"/>
  <c r="H189" i="3" s="1"/>
  <c r="G199" i="3"/>
  <c r="H199" i="3" s="1"/>
  <c r="G209" i="3"/>
  <c r="H209" i="3" s="1"/>
  <c r="G221" i="3"/>
  <c r="H221" i="3" s="1"/>
  <c r="G223" i="3"/>
  <c r="H223" i="3" s="1"/>
  <c r="G226" i="3"/>
  <c r="H226" i="3" s="1"/>
  <c r="G231" i="3"/>
  <c r="H231" i="3" s="1"/>
  <c r="G236" i="3"/>
  <c r="H236" i="3" s="1"/>
  <c r="G241" i="3"/>
  <c r="H241" i="3" s="1"/>
  <c r="G245" i="3"/>
  <c r="H245" i="3" s="1"/>
  <c r="G248" i="3"/>
  <c r="H248" i="3" s="1"/>
  <c r="G283" i="3"/>
  <c r="H283" i="3" s="1"/>
  <c r="G295" i="3"/>
  <c r="H295" i="3" s="1"/>
  <c r="G298" i="3"/>
  <c r="H298" i="3" s="1"/>
  <c r="G310" i="3"/>
  <c r="H310" i="3" s="1"/>
  <c r="G316" i="3"/>
  <c r="H316" i="3" s="1"/>
  <c r="G323" i="3"/>
  <c r="H323" i="3" s="1"/>
  <c r="G330" i="3"/>
  <c r="H330" i="3" s="1"/>
  <c r="G335" i="3"/>
  <c r="H335" i="3" s="1"/>
  <c r="G344" i="3"/>
  <c r="H344" i="3" s="1"/>
  <c r="G356" i="3"/>
  <c r="H356" i="3" s="1"/>
  <c r="G362" i="3"/>
  <c r="H362" i="3" s="1"/>
  <c r="G366" i="3"/>
  <c r="H366" i="3" s="1"/>
  <c r="G369" i="3"/>
  <c r="H369" i="3" s="1"/>
  <c r="G373" i="3"/>
  <c r="H373" i="3" s="1"/>
  <c r="G385" i="3"/>
  <c r="H385" i="3" s="1"/>
  <c r="G391" i="3"/>
  <c r="H391" i="3" s="1"/>
  <c r="G395" i="3"/>
  <c r="H395" i="3" s="1"/>
  <c r="G398" i="3"/>
  <c r="H398" i="3" s="1"/>
  <c r="G402" i="3"/>
  <c r="H402" i="3" s="1"/>
  <c r="G414" i="3"/>
  <c r="H414" i="3" s="1"/>
  <c r="G417" i="3"/>
  <c r="H417" i="3" s="1"/>
  <c r="G420" i="3"/>
  <c r="H420" i="3" s="1"/>
  <c r="G424" i="3"/>
  <c r="H424" i="3" s="1"/>
  <c r="G427" i="3"/>
  <c r="H427" i="3" s="1"/>
  <c r="G431" i="3"/>
  <c r="H431" i="3" s="1"/>
  <c r="G443" i="3"/>
  <c r="H443" i="3" s="1"/>
  <c r="G446" i="3"/>
  <c r="H446" i="3" s="1"/>
  <c r="G449" i="3"/>
  <c r="H449" i="3" s="1"/>
  <c r="G453" i="3"/>
  <c r="H453" i="3" s="1"/>
  <c r="G456" i="3"/>
  <c r="H456" i="3" s="1"/>
  <c r="G477" i="3"/>
  <c r="H477" i="3" s="1"/>
  <c r="G482" i="3"/>
  <c r="H482" i="3" s="1"/>
  <c r="G496" i="3"/>
  <c r="H496" i="3" s="1"/>
  <c r="G514" i="3"/>
  <c r="H514" i="3" s="1"/>
  <c r="G518" i="3"/>
  <c r="H518" i="3" s="1"/>
  <c r="G532" i="3"/>
  <c r="H532" i="3" s="1"/>
  <c r="G546" i="3"/>
  <c r="H546" i="3" s="1"/>
  <c r="G560" i="3"/>
  <c r="H560" i="3" s="1"/>
  <c r="G561" i="3"/>
  <c r="H561" i="3" s="1"/>
  <c r="G569" i="3"/>
  <c r="H569" i="3" s="1"/>
  <c r="G577" i="3"/>
  <c r="H577" i="3" s="1"/>
  <c r="G591" i="3"/>
  <c r="H591" i="3" s="1"/>
  <c r="G592" i="3"/>
  <c r="H592" i="3" s="1"/>
  <c r="G593" i="3"/>
  <c r="H593" i="3" s="1"/>
  <c r="G607" i="3"/>
  <c r="H607" i="3" s="1"/>
  <c r="G609" i="3"/>
  <c r="H609" i="3" s="1"/>
  <c r="G621" i="3"/>
  <c r="H621" i="3" s="1"/>
  <c r="G624" i="3"/>
  <c r="H624" i="3" s="1"/>
  <c r="G627" i="3"/>
  <c r="H627" i="3" s="1"/>
  <c r="G631" i="3"/>
  <c r="H631" i="3" s="1"/>
  <c r="G638" i="3"/>
  <c r="H638" i="3" s="1"/>
  <c r="G651" i="3"/>
  <c r="H651" i="3" s="1"/>
  <c r="G652" i="3"/>
  <c r="H652" i="3" s="1"/>
  <c r="G653" i="3"/>
  <c r="H653" i="3" s="1"/>
  <c r="G654" i="3"/>
  <c r="H654" i="3" s="1"/>
  <c r="G655" i="3"/>
  <c r="H655" i="3" s="1"/>
  <c r="G669" i="3"/>
  <c r="H669" i="3" s="1"/>
  <c r="G671" i="3"/>
  <c r="H671" i="3" s="1"/>
  <c r="G672" i="3"/>
  <c r="H672" i="3" s="1"/>
  <c r="G688" i="3"/>
  <c r="H688" i="3" s="1"/>
  <c r="G689" i="3"/>
  <c r="H689" i="3" s="1"/>
  <c r="G706" i="3"/>
  <c r="H706" i="3" s="1"/>
  <c r="G718" i="3"/>
  <c r="H718" i="3" s="1"/>
  <c r="G719" i="3"/>
  <c r="H719" i="3" s="1"/>
  <c r="G720" i="3"/>
  <c r="H720" i="3" s="1"/>
  <c r="G721" i="3"/>
  <c r="H721" i="3" s="1"/>
  <c r="G722" i="3"/>
  <c r="H722" i="3" s="1"/>
  <c r="G723" i="3"/>
  <c r="H723" i="3" s="1"/>
  <c r="G738" i="3"/>
  <c r="H738" i="3" s="1"/>
  <c r="G739" i="3"/>
  <c r="H739" i="3" s="1"/>
  <c r="G740" i="3"/>
  <c r="H740" i="3"/>
  <c r="G755" i="3"/>
  <c r="H755" i="3" s="1"/>
  <c r="G757" i="3"/>
  <c r="H757" i="3" s="1"/>
  <c r="G774" i="3"/>
  <c r="H774" i="3" s="1"/>
  <c r="G809" i="3"/>
  <c r="H809" i="3" s="1"/>
  <c r="G814" i="3"/>
  <c r="H814" i="3" s="1"/>
  <c r="G832" i="3"/>
  <c r="H832" i="3" s="1"/>
  <c r="G861" i="3"/>
  <c r="H861" i="3" s="1"/>
  <c r="G873" i="3"/>
  <c r="H873" i="3" s="1"/>
  <c r="G875" i="3"/>
  <c r="H875" i="3" s="1"/>
  <c r="G888" i="3"/>
  <c r="H888" i="3" s="1"/>
  <c r="G900" i="3"/>
  <c r="H900" i="3" s="1"/>
  <c r="G913" i="3"/>
  <c r="H913" i="3" s="1"/>
  <c r="G927" i="3"/>
  <c r="H927" i="3" s="1"/>
  <c r="G938" i="3"/>
  <c r="H938" i="3" s="1"/>
  <c r="G961" i="3"/>
  <c r="H961" i="3" s="1"/>
  <c r="G962" i="3"/>
  <c r="H962" i="3" s="1"/>
  <c r="G963" i="3"/>
  <c r="H963" i="3" s="1"/>
  <c r="G966" i="3"/>
  <c r="H966" i="3" s="1"/>
  <c r="G967" i="3"/>
  <c r="H967" i="3" s="1"/>
  <c r="G971" i="3"/>
  <c r="H971" i="3" s="1"/>
  <c r="G972" i="3"/>
  <c r="H972" i="3" s="1"/>
  <c r="G977" i="3"/>
  <c r="H977" i="3" s="1"/>
  <c r="G978" i="3"/>
  <c r="H978" i="3" s="1"/>
  <c r="G997" i="3"/>
  <c r="H997" i="3" s="1"/>
  <c r="G998" i="3"/>
  <c r="H998" i="3" s="1"/>
  <c r="G1009" i="3"/>
  <c r="H1009" i="3" s="1"/>
  <c r="G1032" i="3"/>
  <c r="H1032" i="3" s="1"/>
  <c r="G1045" i="3"/>
  <c r="H1045" i="3" s="1"/>
  <c r="G1046" i="3"/>
  <c r="H1046" i="3" s="1"/>
  <c r="G1058" i="3"/>
  <c r="H1058" i="3" s="1"/>
  <c r="G1071" i="3"/>
  <c r="H1071" i="3" s="1"/>
  <c r="G1086" i="3"/>
  <c r="H1086" i="3" s="1"/>
  <c r="G1100" i="3"/>
  <c r="H1100" i="3" s="1"/>
  <c r="G1136" i="3"/>
  <c r="H1136" i="3" s="1"/>
  <c r="G1166" i="3"/>
  <c r="H1166" i="3" s="1"/>
  <c r="G1167" i="3"/>
  <c r="H1167" i="3" s="1"/>
  <c r="G1168" i="3"/>
  <c r="H1168" i="3" s="1"/>
  <c r="G1181" i="3"/>
  <c r="H1181" i="3" s="1"/>
  <c r="G1185" i="3"/>
  <c r="H1185" i="3" s="1"/>
  <c r="G1189" i="3"/>
  <c r="H1189" i="3" s="1"/>
  <c r="G1220" i="3"/>
  <c r="H1220" i="3" s="1"/>
  <c r="G1234" i="3"/>
  <c r="H1234" i="3" s="1"/>
  <c r="G1235" i="3"/>
  <c r="H1235" i="3" s="1"/>
  <c r="G1248" i="3"/>
  <c r="H1248" i="3" s="1"/>
  <c r="G1268" i="3"/>
  <c r="H1268" i="3" s="1"/>
  <c r="G1281" i="3"/>
  <c r="H1281" i="3" s="1"/>
  <c r="G1296" i="3"/>
  <c r="H1296" i="3" s="1"/>
  <c r="G1355" i="3"/>
  <c r="H1355" i="3" s="1"/>
  <c r="G1359" i="3"/>
  <c r="H1359" i="3" s="1"/>
  <c r="G1363" i="3"/>
  <c r="H1363" i="3" s="1"/>
  <c r="G1367" i="3"/>
  <c r="H1367" i="3" s="1"/>
  <c r="G1390" i="3"/>
  <c r="H1390" i="3" s="1"/>
  <c r="G1415" i="3"/>
  <c r="H1415" i="3" s="1"/>
  <c r="G1419" i="3"/>
  <c r="H1419" i="3" s="1"/>
  <c r="G1426" i="3"/>
  <c r="H1426" i="3" s="1"/>
  <c r="G1555" i="3"/>
  <c r="H1555" i="3" s="1"/>
  <c r="G4" i="3"/>
  <c r="H4" i="3" s="1"/>
  <c r="G13" i="2"/>
  <c r="H13" i="2"/>
  <c r="G21" i="2"/>
  <c r="H21" i="2"/>
  <c r="G23" i="2"/>
  <c r="H23" i="2"/>
  <c r="G35" i="2"/>
  <c r="H35" i="2"/>
  <c r="G36" i="2"/>
  <c r="H36" i="2"/>
  <c r="G38" i="2"/>
  <c r="H38" i="2" s="1"/>
  <c r="G47" i="2"/>
  <c r="H47" i="2" s="1"/>
  <c r="G56" i="2"/>
  <c r="H56" i="2" s="1"/>
  <c r="G63" i="2"/>
  <c r="H63" i="2"/>
  <c r="G65" i="2"/>
  <c r="H65" i="2" s="1"/>
  <c r="G70" i="2"/>
  <c r="H70" i="2"/>
  <c r="G81" i="2"/>
  <c r="H81" i="2"/>
  <c r="G90" i="2"/>
  <c r="H90" i="2" s="1"/>
  <c r="G94" i="2"/>
  <c r="H94" i="2"/>
  <c r="G99" i="2"/>
  <c r="H99" i="2" s="1"/>
  <c r="G100" i="2"/>
  <c r="H100" i="2" s="1"/>
  <c r="G107" i="2"/>
  <c r="H107" i="2"/>
  <c r="G113" i="2"/>
  <c r="H113" i="2" s="1"/>
  <c r="G116" i="2"/>
  <c r="H116" i="2"/>
  <c r="G126" i="2"/>
  <c r="H126" i="2"/>
  <c r="G134" i="2"/>
  <c r="H134" i="2" s="1"/>
  <c r="G138" i="2"/>
  <c r="H138" i="2"/>
  <c r="G149" i="2"/>
  <c r="H149" i="2" s="1"/>
  <c r="G152" i="2"/>
  <c r="H152" i="2" s="1"/>
  <c r="G164" i="2"/>
  <c r="H164" i="2"/>
  <c r="G168" i="2"/>
  <c r="H168" i="2" s="1"/>
  <c r="G173" i="2"/>
  <c r="H173" i="2"/>
  <c r="G4" i="2"/>
  <c r="H4" i="2" s="1"/>
  <c r="G10" i="1"/>
  <c r="H10" i="1"/>
  <c r="G11" i="1"/>
  <c r="H11" i="1"/>
  <c r="G12" i="1"/>
  <c r="H12" i="1" s="1"/>
  <c r="G13" i="1"/>
  <c r="H13" i="1" s="1"/>
  <c r="G16" i="1"/>
  <c r="H16" i="1" s="1"/>
  <c r="G23" i="1"/>
  <c r="H23" i="1" s="1"/>
  <c r="G27" i="1"/>
  <c r="H27" i="1" s="1"/>
  <c r="G30" i="1"/>
  <c r="H30" i="1"/>
  <c r="G34" i="1"/>
  <c r="H34" i="1" s="1"/>
  <c r="G42" i="1"/>
  <c r="H42" i="1" s="1"/>
  <c r="G43" i="1"/>
  <c r="H43" i="1" s="1"/>
  <c r="G45" i="1"/>
  <c r="H45" i="1" s="1"/>
  <c r="G46" i="1"/>
  <c r="H46" i="1" s="1"/>
  <c r="G48" i="1"/>
  <c r="H48" i="1"/>
  <c r="G56" i="1"/>
  <c r="H56" i="1" s="1"/>
  <c r="G58" i="1"/>
  <c r="H58" i="1" s="1"/>
  <c r="G59" i="1"/>
  <c r="H59" i="1" s="1"/>
  <c r="G61" i="1"/>
  <c r="H61" i="1" s="1"/>
  <c r="G70" i="1"/>
  <c r="H70" i="1"/>
  <c r="G72" i="1"/>
  <c r="H72" i="1" s="1"/>
  <c r="G81" i="1"/>
  <c r="H81" i="1" s="1"/>
  <c r="G83" i="1"/>
  <c r="H83" i="1" s="1"/>
  <c r="G92" i="1"/>
  <c r="H92" i="1" s="1"/>
  <c r="G93" i="1"/>
  <c r="H93" i="1" s="1"/>
  <c r="G102" i="1"/>
  <c r="H102" i="1" s="1"/>
  <c r="G104" i="1"/>
  <c r="H104" i="1"/>
  <c r="G113" i="1"/>
  <c r="H113" i="1" s="1"/>
  <c r="G115" i="1"/>
  <c r="H115" i="1" s="1"/>
  <c r="G117" i="1"/>
  <c r="H117" i="1" s="1"/>
  <c r="G120" i="1"/>
  <c r="H120" i="1" s="1"/>
  <c r="G129" i="1"/>
  <c r="H129" i="1" s="1"/>
  <c r="G136" i="1"/>
  <c r="H136" i="1" s="1"/>
  <c r="G141" i="1"/>
  <c r="H141" i="1" s="1"/>
  <c r="G142" i="1"/>
  <c r="H142" i="1" s="1"/>
  <c r="G143" i="1"/>
  <c r="H143" i="1" s="1"/>
  <c r="G150" i="1"/>
  <c r="H150" i="1" s="1"/>
  <c r="G157" i="1"/>
  <c r="H157" i="1" s="1"/>
  <c r="G4" i="1"/>
  <c r="H4" i="1" s="1"/>
</calcChain>
</file>

<file path=xl/sharedStrings.xml><?xml version="1.0" encoding="utf-8"?>
<sst xmlns="http://schemas.openxmlformats.org/spreadsheetml/2006/main" count="4661" uniqueCount="2347">
  <si>
    <r>
      <t xml:space="preserve">* Giá đã bao gồm 10% VAT.
* Bảo hành 24 tháng.
</t>
    </r>
    <r>
      <rPr>
        <b/>
        <sz val="10"/>
        <color indexed="10"/>
        <rFont val="Arial"/>
        <family val="2"/>
      </rPr>
      <t>* Thông số kỹ thuật trên bảng báo giá là thông số tham khảo. Vui lòng xem trên catalog của từng sản phẩm để biết thông số kỹ thuật chi tiết</t>
    </r>
  </si>
  <si>
    <t>có sẵn</t>
  </si>
  <si>
    <t>Đặt hàng</t>
  </si>
  <si>
    <t>Giảm nhiễu 3D DNR</t>
  </si>
  <si>
    <t>• IP67</t>
  </si>
  <si>
    <t>• 4 in 1 video output (switchable TVI/AHD/CVI/CVBS)</t>
  </si>
  <si>
    <t>Có sẵn</t>
  </si>
  <si>
    <t>• 5 MP, 2560 × 1944</t>
  </si>
  <si>
    <t>• Tích hợp Micro thu âm thanh (tín hiệu âm thanh truyền trực tiếp trên cáp đồng trục)</t>
  </si>
  <si>
    <t>DS-2CE78H0T-IT3FS</t>
  </si>
  <si>
    <t>• Hỗ trợ xuất hình 4 trong 1(TVI/AHD/CVI/CVBS)</t>
  </si>
  <si>
    <t>• Hồng ngoại thông minh lên đến 40 m</t>
  </si>
  <si>
    <t>• Lens  3.6 mm (tùy chọn 2.8 mm/6 mm)</t>
  </si>
  <si>
    <t>• Hồng ngoại thông minh lên đến 80 m</t>
  </si>
  <si>
    <t>DS-2CE17H0T-IT5F（C）</t>
  </si>
  <si>
    <t>-S: tích hợp micro thu âm</t>
  </si>
  <si>
    <t>• 2.8 mm, 3.6 mm, 6 mm, 8 mm, 12 mm lens</t>
  </si>
  <si>
    <t>DS-2CE76H0T-ITMFS</t>
  </si>
  <si>
    <t>• Hồng ngoại thông minh lên đến 30 m</t>
  </si>
  <si>
    <t>• Digital WDR</t>
  </si>
  <si>
    <t>DS-2CE16H0T-ITFS</t>
  </si>
  <si>
    <t>• Hồng ngoại thông minh lên đến 25 m</t>
  </si>
  <si>
    <t>IP67</t>
  </si>
  <si>
    <t>Vỏ sắt</t>
  </si>
  <si>
    <t>Vỏ nhựa</t>
  </si>
  <si>
    <t>Chống nhiễu 3D DNR</t>
  </si>
  <si>
    <t>l IP67</t>
  </si>
  <si>
    <t>DS-2CE72DF3T-FS</t>
  </si>
  <si>
    <t xml:space="preserve">Hỗ trợ tín hiệu 4 trong 1 (TVI/AHD/CVI/CVBS)   </t>
  </si>
  <si>
    <t>Đèn hỗ trợ ánh sáng trắng lên đến 40 m</t>
  </si>
  <si>
    <t xml:space="preserve">2.8 mm/3.6 mm/6 mm lens   </t>
  </si>
  <si>
    <t>Chống ngược sáng thực 130 dB</t>
  </si>
  <si>
    <t xml:space="preserve">Hình ảnh màu sắc 24/7 với khẩu độ camera F1.0 </t>
  </si>
  <si>
    <t>Camera ColorVu thế hệ mới, hình ảnh chất lượng cao 2 MP</t>
  </si>
  <si>
    <t>DS-2CE72DF3T-F</t>
  </si>
  <si>
    <t>DS-2CE12DF3T-FS</t>
  </si>
  <si>
    <t>DS-2CE12DF3T-F</t>
  </si>
  <si>
    <t>DS-2CE70DF3T-MFS</t>
  </si>
  <si>
    <t>Đèn hỗ trợ ánh sáng trắng lên đến 20 m</t>
  </si>
  <si>
    <t>DS-2CE70DF3T-MF</t>
  </si>
  <si>
    <t>DS-2CE10DF3T-FS</t>
  </si>
  <si>
    <t>DS-2CE10DF3T-F</t>
  </si>
  <si>
    <t>Chống ngược sáng thực True WDR</t>
  </si>
  <si>
    <t>DS-2CE72DF0T-F</t>
  </si>
  <si>
    <t xml:space="preserve">Tiêu chuẩn chống bụi, nước (IP67) </t>
  </si>
  <si>
    <t xml:space="preserve">4 trong 1 (TVI/AHD/CVI/CVBS) </t>
  </si>
  <si>
    <t>Đèn trợ sáng lên đến 20 m</t>
  </si>
  <si>
    <t xml:space="preserve">2.8 mm, 3.6 mm, 6 mm fixed focal lens </t>
  </si>
  <si>
    <t>Hình ảnh màu sắc 24/7 với ống kính có khẩu độ F1.0</t>
  </si>
  <si>
    <t>Độ phân giải 1920 × 1080</t>
  </si>
  <si>
    <t>2 MP ColorVu Fixed Bullet Camera</t>
  </si>
  <si>
    <t>DS-2CE70DF0T-MF</t>
  </si>
  <si>
    <t>DS-2CE12DF0T-F</t>
  </si>
  <si>
    <t>DS-2CE10DF0T-F</t>
  </si>
  <si>
    <t>TÌNH TRẠNG</t>
  </si>
  <si>
    <t>TÍNH NĂNG KỸ THUẬT
(tham khảo)</t>
  </si>
  <si>
    <t>HÌNH SP</t>
  </si>
  <si>
    <t>MÃ SẢN PHẨM</t>
  </si>
  <si>
    <t>- Đầu 32 kênh: 16 camera IP (Tối đa 48 camera IP khi giảm số kênh TVI)</t>
  </si>
  <si>
    <t>Hỗ trợ add camera IP camera lên đến 8MP:</t>
  </si>
  <si>
    <t>Alarm in/out: 14/6</t>
  </si>
  <si>
    <t>Audio in/out: 4/1</t>
  </si>
  <si>
    <t>l Hỗ trợ Hot-swappable HDD RAID 0, RAID 1, RAID 5, RAID 6 and RAID 10.</t>
  </si>
  <si>
    <t>l Hỗ trợ 2 cổng mạng 10M/100M/1000M</t>
  </si>
  <si>
    <t>l Hỗ trợ ngõ ra hình ảnh: CVBS/VGA/HDMI 1/HDMI 2. Cổng HDMI 2 xuất hình 4K</t>
  </si>
  <si>
    <t>l Hỗ trợ Hik-Connect &amp; DDNS</t>
  </si>
  <si>
    <t>l Hỗ trợ 8 khe cắm ổ cứng (lên đến 10TB/ổ)</t>
  </si>
  <si>
    <t>l Hỗ trợ camera HDTVI/AHD/CVI/CVBS và camera IP</t>
  </si>
  <si>
    <t>l Hỗ trợ H.265 Pro+/H.265 Pro/H.265/H.264+/H.264</t>
  </si>
  <si>
    <t>Đầu ghi hình 4K chuẩn H.265 PRO+.</t>
  </si>
  <si>
    <t>Hỗ trợ add camera IP camera lên đến 6MP:</t>
  </si>
  <si>
    <t>Đầu ghi hình 4MP Lite chuẩn H.265 PRO+.</t>
  </si>
  <si>
    <t>Hỗ trợ add 16 camera IP (Tối đa 32 camera IP khi bỏ bớt kênh TVI)</t>
  </si>
  <si>
    <t>Hỗ trợ 2 khe cắm ổ cứng 10TB</t>
  </si>
  <si>
    <t>Hỗ trợ camera HDTVI/AHD/CVI/CVBS/IP</t>
  </si>
  <si>
    <t>Chuẩn nén H.265 pro+</t>
  </si>
  <si>
    <t>Hỗ trợ add 8 camera IP (Tối đa 16 camera IP khi bỏ bớt kênh TVI)</t>
  </si>
  <si>
    <t>Hỗ trợ 1 khe cắm ổ cứng 10TB</t>
  </si>
  <si>
    <t>Hỗ trợ camera (HDTVI/AHD/CVI/CVBS/IP)</t>
  </si>
  <si>
    <t>H.265 Pro+/H.265 Pro/H.265/H.264+/H.264</t>
  </si>
  <si>
    <t>- Bảo vệ vành đai: 4 kênh</t>
  </si>
  <si>
    <t>- Cảnh báo chuyển động: tất cả kênh</t>
  </si>
  <si>
    <t>Chống báo động giả bằng thuật toán deep learning phân tích người &amp; xe</t>
  </si>
  <si>
    <t>Đầu ghi 8 MP lite 1U H.265 chống báo động giả</t>
  </si>
  <si>
    <t>Hỗ trợ add 16 camera IP (Tối đa 8 camera IP khi bỏ bớt kênh TVI)</t>
  </si>
  <si>
    <t>8 MP lite @ 15 fps, 5 MP @ 12 fps</t>
  </si>
  <si>
    <t>Hỗ trợ add thêm lên đến 8 camera IP (khi bớt kênh TVI)</t>
  </si>
  <si>
    <t>Hỗ trợ 8MP kênh 1, 8 MP lite kênh 2,3,4</t>
  </si>
  <si>
    <t>iDS-7204HUHI-M1/S</t>
  </si>
  <si>
    <t>Hỗ trợ add 4 camera IP (Tối đa 8 camera IP khi bỏ bớt kênh TVI)</t>
  </si>
  <si>
    <t>l Ngõ ra hình ảnh CVBS/VGA/HDMI.</t>
  </si>
  <si>
    <t>l Audio 1in/1out.</t>
  </si>
  <si>
    <t>l Hỗ trợ camera HDTVI/AHD/CVI/CVBS/IP video input</t>
  </si>
  <si>
    <t>l Hỗ trợ chuẩn nén H.265 Pro+/H.265 Pro/H.265/H.264+/H.264</t>
  </si>
  <si>
    <t>l Hỗ trợ 1 khe cắm ổ cứng lên đến 10TB</t>
  </si>
  <si>
    <t>Ngõ ra HDMI 4K</t>
  </si>
  <si>
    <t>Hỗ trợ add camera IP camera:</t>
  </si>
  <si>
    <t>Ngõ HDMI/VGA xuất hình đồng thời 1920 × 1080</t>
  </si>
  <si>
    <t>Audio: 1 cổng In/Out</t>
  </si>
  <si>
    <t>Hik-Connect &amp; DDNS (Dynamic Domain Name System)</t>
  </si>
  <si>
    <t>Đầu ghi hình 1080P Lite H.265 Pro+</t>
  </si>
  <si>
    <t>Hỗ trợ 1 khe cắm ổ cứng lên đến 10TB</t>
  </si>
  <si>
    <t>HÌNH ẢNH</t>
  </si>
  <si>
    <t>Hỗ trợ đèn &amp; còi báo động</t>
  </si>
  <si>
    <t>Audio: 1 in / 1 out</t>
  </si>
  <si>
    <t>Alarm: 2 in / 1 out</t>
  </si>
  <si>
    <t>Chuẩn nén H.265+/H.265</t>
  </si>
  <si>
    <t>24 VAC &amp; Hi-PoE</t>
  </si>
  <si>
    <t>Hồng ngoại 150 m IR</t>
  </si>
  <si>
    <t>WDR, HLC, BLC, 3D DNR, Defog, Regional Exposure, Regional Focus, Rapid Focus</t>
  </si>
  <si>
    <t>32× optical zoom, 16× digital zoom</t>
  </si>
  <si>
    <t>Color：0.005Lux @ (F1.2，AGC ON),B/W：0.001Lux @ (F1.2，AGC ON)</t>
  </si>
  <si>
    <t>Độ phân giải 1920 × 1080@30fps</t>
  </si>
  <si>
    <t>Camera PTZ</t>
  </si>
  <si>
    <t>0.005Lux @(F1.6,AGC ON) ,0 Lux with IR</t>
  </si>
  <si>
    <t>Độ phân giải 2560× 1440@30fps</t>
  </si>
  <si>
    <t>Lens 4mm</t>
  </si>
  <si>
    <t>1/2.8" Progressive Scan CMOS</t>
  </si>
  <si>
    <t>Camera cố định</t>
  </si>
  <si>
    <t>7-inch 2 MP 32X Powered by DarkFighter IR PTZ tích hợp camera cố định</t>
  </si>
  <si>
    <t>DS-2SE7C124IW-AE(32x/4)(S5)</t>
  </si>
  <si>
    <t>25× optical zoom, 16× digital zoom</t>
  </si>
  <si>
    <t>H.265+/H.265</t>
  </si>
  <si>
    <t>Hỗ trợ chụp ảnh khuôn mặt. Lên đến 5 khuôn mặt cùng 1 thời điểm</t>
  </si>
  <si>
    <t>Tích hợp sẵn chân đế</t>
  </si>
  <si>
    <t>Các chức năng báo động thông minh dựa trên thuật toán AI nhận dạng người &amp; phương tiện</t>
  </si>
  <si>
    <t>15× optical zoom, 16× digital zoom</t>
  </si>
  <si>
    <t>Alarm: 1 in / 1 out</t>
  </si>
  <si>
    <t>100 m IR</t>
  </si>
  <si>
    <t>Min. illumination: Color: 0.005Lux @ (F1.6，AGC ON),B/W: 0.001Lux @(F1.6，AGC ON),0 Lux with IR</t>
  </si>
  <si>
    <t>WDR 120dB, HLC, BLC, 3D DNR, Defog, Regional Exposure, Regional Focus, Rapid Focus</t>
  </si>
  <si>
    <t>Độ phân giải 1920 × 1080@30fps resolution</t>
  </si>
  <si>
    <t> Độ nhạy sáng:</t>
  </si>
  <si>
    <t>Chống ngược sáng thực 120 dB WDR</t>
  </si>
  <si>
    <t>● IP66</t>
  </si>
  <si>
    <t>● Khe cắm thẻ nhớ (microSD), lên đến 256 GB</t>
  </si>
  <si>
    <t>● Tích hợp loa ngoài &amp; Micro đàm thoại 2 chiều</t>
  </si>
  <si>
    <t>● H.265+/H.265</t>
  </si>
  <si>
    <t>● Hồng ngoại lên đến 50 m</t>
  </si>
  <si>
    <t>● Độ nhạy sáng: Color: 0.005 Lux @(F1.5, AGC ON)</t>
  </si>
  <si>
    <t> Hỗ trợ khe cắm thẻ nhớ Micro SD/SDHC/SDXC, lên đến 256 GB</t>
  </si>
  <si>
    <t> 1-ch audio input and 1-ch audio output</t>
  </si>
  <si>
    <r>
      <t xml:space="preserve"> </t>
    </r>
    <r>
      <rPr>
        <sz val="10"/>
        <color rgb="FFFF0000"/>
        <rFont val="Arial"/>
        <family val="2"/>
      </rPr>
      <t>Hỗ trợ H.265+/H.265</t>
    </r>
  </si>
  <si>
    <t> IK10, IP66</t>
  </si>
  <si>
    <t> Hồng ngoại 20 m IR</t>
  </si>
  <si>
    <t> Nguồn 12 VDC &amp; PoE</t>
  </si>
  <si>
    <t> 4× zoom quang, 16× zoom KTS</t>
  </si>
  <si>
    <t xml:space="preserve"> Tiêu chuẩn chống bụi,nước (IP66) </t>
  </si>
  <si>
    <t> Hồng ngoại lên đến 30m</t>
  </si>
  <si>
    <t> Hỗ trợ DWDR, BLC, HLC, 3D DNR</t>
  </si>
  <si>
    <t> Hỗ trợ khe cắm thẻ nhớ microSD/microSDHC/microSDXC lên đến 256GB</t>
  </si>
  <si>
    <t> Tích hợp microphone &amp; loa đàm thoại 2 chiều</t>
  </si>
  <si>
    <t> 1/2.7″ Progressive Scan CMOS</t>
  </si>
  <si>
    <r>
      <t xml:space="preserve">Camera IP </t>
    </r>
    <r>
      <rPr>
        <sz val="10"/>
        <color rgb="FFFF0000"/>
        <rFont val="Arial"/>
        <family val="2"/>
      </rPr>
      <t>ngụy trang 2 megapixel</t>
    </r>
  </si>
  <si>
    <t>DC12V &amp; PoE</t>
  </si>
  <si>
    <t>Tùy chọn loại hình dạng ống kính: 10/20/30</t>
  </si>
  <si>
    <t>4 behavior analyses</t>
  </si>
  <si>
    <t>Hỗ trợ khe cắm thẻ nhớ lên đến 128GB</t>
  </si>
  <si>
    <t>Chống ngược sáng thực 120dB WDR</t>
  </si>
  <si>
    <t>Hỗ trợ chuẩn nén H.265/H.264/MJPEG</t>
  </si>
  <si>
    <t>1/2.8” Progressive Scan CMOS</t>
  </si>
  <si>
    <t>Liên hệ</t>
  </si>
  <si>
    <t>CAMERA NGỤY TRANG</t>
  </si>
  <si>
    <t>Công nghệ nén H.265+</t>
  </si>
  <si>
    <t>Vỏ kim loại</t>
  </si>
  <si>
    <t>DC12V/PoE.</t>
  </si>
  <si>
    <t>Chống ngược sáng thực WDR 120dB</t>
  </si>
  <si>
    <t>Hỗ trợ thẻ nhớ 128GB.</t>
  </si>
  <si>
    <t>hồng ngoại 8m quan sát ngày &amp; đêm.</t>
  </si>
  <si>
    <t>Độ nhạy sáng: Color: 0.01 lux@(F1.2, AGC ON), 0 lux with IR</t>
  </si>
  <si>
    <t>Góc nhìn ngang: 180°, dọc: 180°</t>
  </si>
  <si>
    <t>Ống kính 1.05 mm @ F2.2</t>
  </si>
  <si>
    <t>Camera toàn cảnh dạng mắt cá Fisheye 5MP</t>
  </si>
  <si>
    <t>H.265+/H.265/H.264+/H.264/MJPEG</t>
  </si>
  <si>
    <t>DÒNG CAMERA IP MẮT CÁ, TOÀN CẢNH</t>
  </si>
  <si>
    <t>Tiêu chuẩn chống bụi &amp; nước (IP67) | chống va đập (IK10)</t>
  </si>
  <si>
    <t>/SL: Hỗ trợ đèn &amp; loa báo động</t>
  </si>
  <si>
    <t>-L: Đèn hỗ trợ 60m</t>
  </si>
  <si>
    <t>-U: Tích hợp micro thu âm</t>
  </si>
  <si>
    <t>Hỗ trợ khe cắm thẻ nhớ microSD/SDHC/SDXC/TF lên đến 256GB</t>
  </si>
  <si>
    <t>BLC, HLC, 3D DNR</t>
  </si>
  <si>
    <t>Chống báo giả bằng thuật toán deep learning phân biệt người &amp; phương tiện</t>
  </si>
  <si>
    <t>H.265/H.264/H.264+/H.265+</t>
  </si>
  <si>
    <t>Độ chạy sáng: 0.0005 Lux @ (F1.0, AGC ON)</t>
  </si>
  <si>
    <t>1/1.8″ Progressive Scan CMOS 4MP</t>
  </si>
  <si>
    <t>Camera ColorVu &amp; Chống báo giả cho hình ảnh màu sắc 24/7</t>
  </si>
  <si>
    <t>Chống ngược sáng thực 130 dB WDR</t>
  </si>
  <si>
    <t>DS-2CD2T47G2-L</t>
  </si>
  <si>
    <t>1/2.8″ Progressive Scan CMOS 2MP</t>
  </si>
  <si>
    <t>-L: Đèn hỗ trợ 40m</t>
  </si>
  <si>
    <r>
      <t>DS-2CD2047G2-LU</t>
    </r>
    <r>
      <rPr>
        <b/>
        <sz val="10"/>
        <color rgb="FFFF0000"/>
        <rFont val="Arial"/>
        <family val="2"/>
      </rPr>
      <t>/SL</t>
    </r>
  </si>
  <si>
    <t>DS-2CD2047G2-LU</t>
  </si>
  <si>
    <t>DS-2CD2027G2-LU</t>
  </si>
  <si>
    <t>-L: Đèn hỗ trợ 30m</t>
  </si>
  <si>
    <t>-U: Tích hợp Micro</t>
  </si>
  <si>
    <t>Tiêu chuẩn kháng bụi, nước (IP67)</t>
  </si>
  <si>
    <t>Chống ngược sáng Digital WDR</t>
  </si>
  <si>
    <t>Đèn ánh sáng trắng lên đến 30m</t>
  </si>
  <si>
    <t>Camera 2MP ColorVu cho hình ảnh màu sắc 24/7</t>
  </si>
  <si>
    <t>Hồng ngoại: lên đến 60m</t>
  </si>
  <si>
    <t>BLC, HLC, 3D DNR, WDR 120dB</t>
  </si>
  <si>
    <t>Khe cắm thẻ nhớ micro SD/SDHC/SDXC lên đến 128G</t>
  </si>
  <si>
    <t>• Face capture</t>
  </si>
  <si>
    <t>12 VDC, 1.21 A, max. 14.5 W
PoE (802.3at, 42.5 V to 57 V), 0.43 A to 0.32 A, max. 18 W</t>
  </si>
  <si>
    <t>Powered by Darkfighter</t>
  </si>
  <si>
    <t>Chống báo động giả bằng cách phân biệt được người, xe với các yếu tố gây báo động giả khác (như vật nuôi, lá cây,...)</t>
  </si>
  <si>
    <t>H.265+, H.264+</t>
  </si>
  <si>
    <t>2.8 to 12 mm zoom lens</t>
  </si>
  <si>
    <t>12 VDC &amp; PoE (802.3af, class 3)</t>
  </si>
  <si>
    <t>2.8 mm/4 mm/6 mm fixed lens</t>
  </si>
  <si>
    <t>BLC/3D DNR/HLC/ROI</t>
  </si>
  <si>
    <t>Hồng ngoại: lên đến 30m</t>
  </si>
  <si>
    <t>Chống ngược sáng 120dB WDR</t>
  </si>
  <si>
    <t>H.265+, H.264+, H.265, H.264</t>
  </si>
  <si>
    <t>2.8 mm/4 mm/6 mm/8 mm fixed lens</t>
  </si>
  <si>
    <r>
      <t>Camera IP 2MP chống báo động giả</t>
    </r>
    <r>
      <rPr>
        <b/>
        <sz val="10"/>
        <color rgb="FFFF0000"/>
        <rFont val="Arial"/>
        <family val="2"/>
      </rPr>
      <t xml:space="preserve"> hỗ trợ đèn và còi báo động</t>
    </r>
  </si>
  <si>
    <t xml:space="preserve"> • -U: tích hợp micro thu âm</t>
  </si>
  <si>
    <t xml:space="preserve"> • Hỗ trợ thẻ nhớ micro SD, up to 256 GB</t>
  </si>
  <si>
    <t xml:space="preserve"> • IP67</t>
  </si>
  <si>
    <t xml:space="preserve"> • BLC, HLC, 3D DNR</t>
  </si>
  <si>
    <t xml:space="preserve"> • Chống báo động giả bằng cách phân biệt được người, xe với các yếu tố gây báo động giả khác (như vật nuôi, lá cây,...)</t>
  </si>
  <si>
    <t xml:space="preserve"> • Chống ngược sáng 120dB WDR</t>
  </si>
  <si>
    <t xml:space="preserve"> • Hồng ngoại lên đến 40m</t>
  </si>
  <si>
    <t xml:space="preserve"> • H.265+, H.265, H.264+, H.264</t>
  </si>
  <si>
    <t xml:space="preserve"> • Color: 0.005 Lux @ (F1.6, AGC ON), 0 Lux with IR on</t>
  </si>
  <si>
    <t xml:space="preserve"> • Ống kính 2.8 to 12 mm</t>
  </si>
  <si>
    <t xml:space="preserve"> • 1920 ×1080@30fps</t>
  </si>
  <si>
    <t xml:space="preserve"> • Camera 2MP 1/2.8" Progressive Scan CMOS</t>
  </si>
  <si>
    <t>DS-2CD2723G2-IZS</t>
  </si>
  <si>
    <t xml:space="preserve"> • 2I: Hồng ngoại lên đến 60m</t>
  </si>
  <si>
    <t xml:space="preserve"> • Ống kính 4mm (2.8/6mm tùy chọn)</t>
  </si>
  <si>
    <t xml:space="preserve"> • 2688 × 1520@30fps</t>
  </si>
  <si>
    <t xml:space="preserve"> • Camera 2MP 1/2.8″ Progressive Scan CMOS</t>
  </si>
  <si>
    <t>DS-2CD2T23G2-2I</t>
  </si>
  <si>
    <t>DS-2CD2343G2-IU</t>
  </si>
  <si>
    <t>DS-2CD2023G2-IU</t>
  </si>
  <si>
    <t>• BLC/3D DNR/ROI</t>
  </si>
  <si>
    <t>• Khe cắm thẻ nhớ micro SD/SDHC/SDXC lên đến 256G</t>
  </si>
  <si>
    <t>• Hồng ngoại</t>
  </si>
  <si>
    <t>• 12 VDC &amp; PoE (802.3af, 36 V to 57 V)</t>
  </si>
  <si>
    <t>Chụp ảnh khuôn mặt</t>
  </si>
  <si>
    <t>• Tính năng AI Deep Learning</t>
  </si>
  <si>
    <t>• Chống ngược sáng thực 120dB WDR</t>
  </si>
  <si>
    <t>• H.265+, H.265, H.264</t>
  </si>
  <si>
    <t>• 2.8 mm/4 mm/6 mm fixed lens</t>
  </si>
  <si>
    <t>1/2.7" Progressive Scan CMOS</t>
  </si>
  <si>
    <t>• Powered by Darkfighter: Color: 0.002 Lux @ (F1.4, AGC ON)</t>
  </si>
  <si>
    <t>• Max. 1920 × 1080 @ 25fps</t>
  </si>
  <si>
    <t>Camera IP chống báo động giả 2MP</t>
  </si>
  <si>
    <t>-SU: Tích hợp microphone, 1 alarm input, 1 alarm output (max. 12 VDC @30 mA)</t>
  </si>
  <si>
    <t>Khe cắm thẻ nhớ micro SD/SDHC/SDXC lên đến 256Gb</t>
  </si>
  <si>
    <t>• Powered by Darkfighter</t>
  </si>
  <si>
    <t>• Chống ngược sáng 120dB WDR</t>
  </si>
  <si>
    <t>H.265, H.264</t>
  </si>
  <si>
    <t> H.265+, H.265, H.264+, H.264</t>
  </si>
  <si>
    <t>• 1/2.8" Progressive Scan CMOS</t>
  </si>
  <si>
    <t>● Hồng ngoại lên đến 30 m</t>
  </si>
  <si>
    <t>● H.265, H.265+, H.264, H.264+</t>
  </si>
  <si>
    <t>Hồng ngoại EXIR 2.0 lên đến 30m</t>
  </si>
  <si>
    <t>-S: Hỗ trợ cổng Audio/Alarm/CVBS</t>
  </si>
  <si>
    <t>-Z: Ống kính zoom tự động trên phần mềm</t>
  </si>
  <si>
    <t>DS-2CD2721G0-IZS</t>
  </si>
  <si>
    <t>DS-2CD2721G0-IZ</t>
  </si>
  <si>
    <t>Tính năng thông minh: Phát hiện khuôn mặt, đột nhập vào khu vực cấm, vượt hàng rào ảo</t>
  </si>
  <si>
    <t> IP67</t>
  </si>
  <si>
    <t> Built-in microSD/SDHC/SDXC card slot, up to 128 GB</t>
  </si>
  <si>
    <t> BLC/3D DNR/ROI</t>
  </si>
  <si>
    <t> 2 Behavior analyses</t>
  </si>
  <si>
    <r>
      <t xml:space="preserve"> </t>
    </r>
    <r>
      <rPr>
        <sz val="10"/>
        <color rgb="FFFF0000"/>
        <rFont val="Arial"/>
        <family val="2"/>
      </rPr>
      <t>120dB WDR</t>
    </r>
  </si>
  <si>
    <r>
      <t xml:space="preserve"> </t>
    </r>
    <r>
      <rPr>
        <sz val="10"/>
        <color rgb="FFFF0000"/>
        <rFont val="Arial"/>
        <family val="2"/>
      </rPr>
      <t>H.265+, H.265</t>
    </r>
    <r>
      <rPr>
        <sz val="10"/>
        <rFont val="Arial"/>
        <family val="2"/>
      </rPr>
      <t>, H.264+, H.264</t>
    </r>
  </si>
  <si>
    <t> Color: 0.01 Lux @(F1.2, AGC ON), 0.028Lux @(F2.0, AGC ON);</t>
  </si>
  <si>
    <t> 1920 × 1080@30fps</t>
  </si>
  <si>
    <t> 1/2.8" Progressive Scan CMOS</t>
  </si>
  <si>
    <r>
      <t xml:space="preserve">Camera IP HD hồng ngoại </t>
    </r>
    <r>
      <rPr>
        <sz val="10"/>
        <color rgb="FFFF0000"/>
        <rFont val="Arial"/>
        <family val="2"/>
      </rPr>
      <t>2 Megapixel</t>
    </r>
  </si>
  <si>
    <t>DS-2CD2621G0-IZS</t>
  </si>
  <si>
    <t>DS-2CD2621G0-IZ</t>
  </si>
  <si>
    <t>● 12 VDC ± 25%, PoE: 802.3af</t>
  </si>
  <si>
    <t>● IP67</t>
  </si>
  <si>
    <t>● 4/6 mm fixed lens</t>
  </si>
  <si>
    <t>● Độ phân giải 1920 × 1080 @ 25fps</t>
  </si>
  <si>
    <t>HIK-Connect cloud service</t>
  </si>
  <si>
    <t>Hồng ngoại lên đến 30m</t>
  </si>
  <si>
    <t>Tính năng thông minh: Vượt hàng rào ảo, xâm nhập vùng cấm</t>
  </si>
  <si>
    <t>3D DNR, BLC</t>
  </si>
  <si>
    <t>ICR, 0lux with IR</t>
  </si>
  <si>
    <r>
      <t xml:space="preserve">Camera IP HD </t>
    </r>
    <r>
      <rPr>
        <sz val="10"/>
        <color rgb="FFFF0000"/>
        <rFont val="Arial"/>
        <family val="2"/>
      </rPr>
      <t>2MP</t>
    </r>
    <r>
      <rPr>
        <sz val="10"/>
        <rFont val="Arial"/>
        <family val="2"/>
      </rPr>
      <t xml:space="preserve"> 1/2.8"  Progressive CMOS</t>
    </r>
  </si>
  <si>
    <t>Hỗ trợ cồng Audio, alarm in-out</t>
  </si>
  <si>
    <t>DS-2CD2121G0-IS</t>
  </si>
  <si>
    <t>1920x1080:25fps(P)/30fps(N),</t>
  </si>
  <si>
    <t>DS-2CD2121G0-I</t>
  </si>
  <si>
    <t> Hỗ trợ khe cắm thẻ nhớ lên đến 128GB</t>
  </si>
  <si>
    <t> Giảm nhiễu 3D Digital, BLC</t>
  </si>
  <si>
    <t> Chống ngược sáng thực 120 dB WDR</t>
  </si>
  <si>
    <t> Ống kính 4/6 mm</t>
  </si>
  <si>
    <t> 1920 × 1080 @30fps</t>
  </si>
  <si>
    <t> 1/2.7" Progressive Scan CMOS</t>
  </si>
  <si>
    <r>
      <t xml:space="preserve">Camera IP HD </t>
    </r>
    <r>
      <rPr>
        <sz val="10"/>
        <color rgb="FFFF0000"/>
        <rFont val="Arial"/>
        <family val="2"/>
      </rPr>
      <t>2MP</t>
    </r>
  </si>
  <si>
    <t>DS-2CD2021G1-I</t>
  </si>
  <si>
    <t>● BLC/HLC/3D DNR/ROI</t>
  </si>
  <si>
    <t>● Độ nhạy sáng Color: 0.028 Lux @ (F2.0, AGC ON)</t>
  </si>
  <si>
    <t>● Hỗ trợ micro thu âm</t>
  </si>
  <si>
    <t>● Ống kính cố định 2.8/4 mm</t>
  </si>
  <si>
    <t>● 1/2.7" Progressive Scan CMOS</t>
  </si>
  <si>
    <t>Không kèm nguồn</t>
  </si>
  <si>
    <t>Camera turret IP 2MP</t>
  </si>
  <si>
    <t>Camera dome IP 2MP</t>
  </si>
  <si>
    <t>H.265+/H.265/H.264+/H.264</t>
  </si>
  <si>
    <t>Camera thân IP 2MP</t>
  </si>
  <si>
    <t>DC12V</t>
  </si>
  <si>
    <t>IP66</t>
  </si>
  <si>
    <r>
      <t xml:space="preserve">Hỗ trợ Wi-fi </t>
    </r>
    <r>
      <rPr>
        <b/>
        <sz val="10"/>
        <rFont val="Arial"/>
        <family val="2"/>
      </rPr>
      <t>802.11b/g/n</t>
    </r>
  </si>
  <si>
    <t>Hỗ trợ 128 kênh với băng thông đầu vào 576Mbps</t>
  </si>
  <si>
    <t>Hỗ trợ HDMI1/VGA1 và HDMI2/VGA2 outputs</t>
  </si>
  <si>
    <t>Audio 1 in/1 out.</t>
  </si>
  <si>
    <t>Alarm 16 in/4 out.</t>
  </si>
  <si>
    <t>Hổ trợ 2 cổng mạng 1GB</t>
  </si>
  <si>
    <t>Cổng HDMI và VGA xuất hình độc lập</t>
  </si>
  <si>
    <t>Hỗ trợ cổng HMDI xuất hình 4K(3840x2160)</t>
  </si>
  <si>
    <t>Hỗ trợ 4 ổ cứng SATA</t>
  </si>
  <si>
    <t>/16P: Hỗ trợ 16 cổng PoE</t>
  </si>
  <si>
    <t>DS-7108NI-Q1/8P: Hỗ trợ 8 cổng cấp nguồn PoE</t>
  </si>
  <si>
    <t>DS-7108NI-Q1/8P/M</t>
  </si>
  <si>
    <t>Hỗ trợ tính năng cảnh báo thông minh: Vượt hàng rào ảo, xâm nhập vùng cấm, tìm kiếm và xem lại thông minh.</t>
  </si>
  <si>
    <t>Phần mềm quản lý Hik-Connect miễn phí.</t>
  </si>
  <si>
    <t>Cổng mạng100 Mbps</t>
  </si>
  <si>
    <t>Hỗ trợ 1 ổ cứng SATA</t>
  </si>
  <si>
    <t>Cổng HDMI/VGA xuất hình full HD 1080p</t>
  </si>
  <si>
    <t>Hỗ trợ chuẩn mã hóa H.265+/H.265 giúp giảm dung  lượng và chi phí lưu trữ</t>
  </si>
  <si>
    <t>Băng thông đầu ra: 60Mbps</t>
  </si>
  <si>
    <t>Băng thông đầu vào: 60Mbps</t>
  </si>
  <si>
    <t>Hỗ trợ kết nối camera IP lên đến 4MP</t>
  </si>
  <si>
    <t>Đầu ghi hình IP 8 kênh H.265+</t>
  </si>
  <si>
    <t>DS-7108NI-Q1/M</t>
  </si>
  <si>
    <t>DS-7104NI-Q1/4P: Hỗ trợ 4 cổng cấp nguồn PoE</t>
  </si>
  <si>
    <t>DS-7104NI-Q1/4P/M</t>
  </si>
  <si>
    <t>Băng thông đầu vào: 40Mbps</t>
  </si>
  <si>
    <t>Đầu ghi hình IP 4 kênh H.265+</t>
  </si>
  <si>
    <t>DS-7104NI-Q1/M</t>
  </si>
  <si>
    <t>Support detecting up to 30 faces at the same time. Support detecting, tracking,
capturing, grading, selecting of face in motion, and output the best face picture of the
face.</t>
  </si>
  <si>
    <t>Support vehicle detection (license plate number, vehicle model, and vehicle color
recognition)</t>
  </si>
  <si>
    <t>Support Rapid focus</t>
  </si>
  <si>
    <t>Support H.265+/H.265 video compression</t>
  </si>
  <si>
    <t>Up to 1920 × 1080 resolution</t>
  </si>
  <si>
    <t>1/1.8" Progressive Scan CMOS</t>
  </si>
  <si>
    <t>Wiper (W)</t>
  </si>
  <si>
    <t>140dB WDR, 3D DNR, HLC, Smart IR</t>
  </si>
  <si>
    <t>Up to 400 m IR distance</t>
  </si>
  <si>
    <t>42× optical zoom, 16× digital zoom</t>
  </si>
  <si>
    <t>Min. Illumination: Color: 0.002 Lux @(F1.2, AGC ON),B/W: 0.0002 Lux @(F1.2, AGC ON),0 Lux with IR</t>
  </si>
  <si>
    <t>8-inch 2 MP 42X DarkFighter IR Network Speed Dome</t>
  </si>
  <si>
    <t>● Ống kính 2 mm</t>
  </si>
  <si>
    <t>GIÁ LẺ THAM KHẢO</t>
  </si>
  <si>
    <r>
      <t xml:space="preserve">* Giá đã bao gồm 10% VAT
* Bảo hành 24 tháng.
</t>
    </r>
    <r>
      <rPr>
        <b/>
        <sz val="10"/>
        <color indexed="10"/>
        <rFont val="Arial"/>
        <family val="2"/>
      </rPr>
      <t>* Thông số kỹ thuật trên bảng báo giá là thông số tham khảo. Vui lòng xem trên catalog của từng sản phẩm để biết thông số kỹ thuật chi tiết</t>
    </r>
  </si>
  <si>
    <t>Đồng nguyên chất 99.95%</t>
  </si>
  <si>
    <t>CAT6, dài 305m, tiết diện 0.55 mm</t>
  </si>
  <si>
    <t>DS-1LN6U-G</t>
  </si>
  <si>
    <t>Vỏ chống cháy</t>
  </si>
  <si>
    <t>Đồng nguyên chất 99.95%, CM</t>
  </si>
  <si>
    <t>CAT5E, dài 305m, tiết diện 0.5 mm</t>
  </si>
  <si>
    <t>DS-1LN5EU-SC0</t>
  </si>
  <si>
    <t>DS-1LN5E-S</t>
  </si>
  <si>
    <t>Dễ dàng cấu hình qua giao diện Web</t>
  </si>
  <si>
    <t>Thiết kế đặc biệt cho việc truyền dẫn video</t>
  </si>
  <si>
    <t>Khoảng cách truyền dẫn lên đến 500 met</t>
  </si>
  <si>
    <t>Cáp nguồn tối đa cho 1port: 30W</t>
  </si>
  <si>
    <t>Cấp nguồn lên đến 300m.</t>
  </si>
  <si>
    <t>Chống sét 6 KV</t>
  </si>
  <si>
    <t>Nguồn sử dụng: 48 VDC, 1.35 A</t>
  </si>
  <si>
    <t>Nguồn sử dụng: 100~240 VAC, 50/60Hz, Max. 2.5 A</t>
  </si>
  <si>
    <t>• Chống sốc điện lên đến 6 KV</t>
  </si>
  <si>
    <t>• Internal cache: 4 Mbits</t>
  </si>
  <si>
    <t>• Packet forwarding rate: 6.5472 Mpps</t>
  </si>
  <si>
    <t>• Switching capacity: 8.8 Gbps</t>
  </si>
  <si>
    <t>• Tổng công suất: 370W</t>
  </si>
  <si>
    <t>• Công suất 1 port: 30W</t>
  </si>
  <si>
    <t>• PoE ports chuẩn  IEEE 802.3at/af</t>
  </si>
  <si>
    <t>• 24 × 100 Mbps PoE RJ45 ports, 2 × gigabit combos.</t>
  </si>
  <si>
    <t>24 Port Fast Ethernet Smart POE Switch</t>
  </si>
  <si>
    <t>DS-3E1326P-EI</t>
  </si>
  <si>
    <t>• Packet forwarding rate: 5.3568 Mpps</t>
  </si>
  <si>
    <t>• Switching capacity: 7.2 Gbps</t>
  </si>
  <si>
    <t>• Tổng công suất: 230W</t>
  </si>
  <si>
    <t>• 16 × 100 Mbps PoE RJ45 ports, 2 × gigabit combos.</t>
  </si>
  <si>
    <t>16 Port Fast Ethernet Smart POE Switch</t>
  </si>
  <si>
    <t>DS-3E1318P-EI</t>
  </si>
  <si>
    <t>Nguồn sử dụng: 48 VDC, 2.5 A</t>
  </si>
  <si>
    <t>• Packet forwarding rate: 2.6784 Mpps</t>
  </si>
  <si>
    <t>• Switching capacity: 3.6 Gbps</t>
  </si>
  <si>
    <t>• Tổng công suất: 110W</t>
  </si>
  <si>
    <t>• 8 × 100 Mbps PoE RJ45 ports, 1 × gigabit network RJ45 port.</t>
  </si>
  <si>
    <t>8 Port Fast Ethernet Smart POE Switch</t>
  </si>
  <si>
    <t>DS-3E1309P-EI</t>
  </si>
  <si>
    <t>• Internal cache: 768 Kbit</t>
  </si>
  <si>
    <t>• Packet forwarding rate: 0.744 Mpps</t>
  </si>
  <si>
    <t>• Switching capacity: 1 Gbps</t>
  </si>
  <si>
    <t>• Tổng công suất: 65W</t>
  </si>
  <si>
    <t>• 4 × 100 Mbps PoE RJ45 ports, 1 × 100 Mbps network RJ45 port.</t>
  </si>
  <si>
    <t>4 Port Fast Ethernet Smart POE Switch</t>
  </si>
  <si>
    <t>DS-3E1105P-EI</t>
  </si>
  <si>
    <t>Số khung trên 1 màn hình: 1/4/6/8/9/12/16/25/36</t>
  </si>
  <si>
    <t>1080p@30fps: 128-ch</t>
  </si>
  <si>
    <t>3MP@30fps: 80-ch</t>
  </si>
  <si>
    <t>5MP@30fps: 48-ch</t>
  </si>
  <si>
    <t>8MP@30fps: 32-ch</t>
  </si>
  <si>
    <t>12MP@20fps:16-ch</t>
  </si>
  <si>
    <t>Khả năng giải mã lên đến 12MP</t>
  </si>
  <si>
    <t>Quản lý màn hình video wall 4*4</t>
  </si>
  <si>
    <t>Ngõ ra BNC: 8</t>
  </si>
  <si>
    <t>16 cổng HDMI ngõ ra 4K: 3840 × 2160@30Hz</t>
  </si>
  <si>
    <t>Ngõ vào VGA: WSXGA 1680×1050/60Hz</t>
  </si>
  <si>
    <t>Bộ giải mã tín hiệu camera IP xuất ra màn hình.</t>
  </si>
  <si>
    <t>DS-6916UDI</t>
  </si>
  <si>
    <t>1080p@30fps: 96-ch</t>
  </si>
  <si>
    <t>3MP@30fps: 60-ch</t>
  </si>
  <si>
    <t>5MP@30fps: 36-ch</t>
  </si>
  <si>
    <t>8MP@30fps: 24-ch</t>
  </si>
  <si>
    <t>12MP@20fps: 12-ch</t>
  </si>
  <si>
    <t>Quản lý màn hình video wall 3*4</t>
  </si>
  <si>
    <t>Ngõ ra BNC: 6</t>
  </si>
  <si>
    <t>12 cổng HDMI ngõ ra 4K: 3840 × 2160@30Hz</t>
  </si>
  <si>
    <t>DS-6912UDI</t>
  </si>
  <si>
    <t>1080p@30fps: 80-ch</t>
  </si>
  <si>
    <t>3MP@30fps: 50-ch</t>
  </si>
  <si>
    <t>5MP@30fps: 30-ch</t>
  </si>
  <si>
    <t>8MP@30fps: 20-ch</t>
  </si>
  <si>
    <t>12MP@20fps: 10-ch</t>
  </si>
  <si>
    <t>Quản lý màn hình video wall 3*3</t>
  </si>
  <si>
    <t>Ngõ ra BNC: 5</t>
  </si>
  <si>
    <t>10 cổng HDMI ngõ ra 4K: 3840 × 2160@30Hz</t>
  </si>
  <si>
    <t>DS-6910UDI</t>
  </si>
  <si>
    <t>1080p@30fps: 64-ch</t>
  </si>
  <si>
    <t>3MP@30fps: 40-ch</t>
  </si>
  <si>
    <t>5MP@30fps: 24-ch</t>
  </si>
  <si>
    <t>8MP@30fps: 16-ch</t>
  </si>
  <si>
    <t>12MP@20fps: 8-ch</t>
  </si>
  <si>
    <t>Quản lý màn hình video wall 2*4</t>
  </si>
  <si>
    <t>Ngõ ra BNC: 4</t>
  </si>
  <si>
    <t>8 cổng HDMI ngõ ra 4K: 3840 × 2160@30Hz</t>
  </si>
  <si>
    <t>DS-6908UDI</t>
  </si>
  <si>
    <t>Số khung trên 1 màn hình: 1/4/6/8/9/12/16/25</t>
  </si>
  <si>
    <t>1080p@30fps: 32-ch</t>
  </si>
  <si>
    <t>3MP@30fps: 20-ch</t>
  </si>
  <si>
    <t>5MP@30fps: 12-ch</t>
  </si>
  <si>
    <t>8MP@30fps: 8-ch</t>
  </si>
  <si>
    <t>12MP@20fps: 4-ch</t>
  </si>
  <si>
    <t>Quản lý màn hình video wall 2*2</t>
  </si>
  <si>
    <t>Ngõ ra BNC: 2</t>
  </si>
  <si>
    <t>1 cổng VGA ngõ ra 1080p: 1920 × 1080@50/60Hz</t>
  </si>
  <si>
    <t>4 cổng HDMI ngõ ra 4K: 3840 × 2160@30Hz</t>
  </si>
  <si>
    <t>DS-6904UDI</t>
  </si>
  <si>
    <t>Số khung trên 1 màn hình: 1/4/6/8/9/12/16</t>
  </si>
  <si>
    <t>1080p@30fps: 16-ch</t>
  </si>
  <si>
    <t>3MP@30fps: 10-ch</t>
  </si>
  <si>
    <t>5MP@30fps: 6-ch</t>
  </si>
  <si>
    <t>8MP@30fps: 4-ch</t>
  </si>
  <si>
    <t>12MP@20fps: 2-ch</t>
  </si>
  <si>
    <t>Ngõ ra BNC: 1</t>
  </si>
  <si>
    <t>1 cổng HDMI ngõ ra 4K: 3840 × 2160@30Hz</t>
  </si>
  <si>
    <t>DS-6901UDI</t>
  </si>
  <si>
    <t>GIÁ LẺ</t>
  </si>
  <si>
    <t>Power : 12V DC/POE</t>
  </si>
  <si>
    <t>Hiển thị chức năng điều khiển, và hình ảnh trên màn hình LCD của bàn phím.</t>
  </si>
  <si>
    <t>2 cổng USB, 1 cổng HDMI và 1 cổng DVI</t>
  </si>
  <si>
    <t>Hỗ trợ WIFI</t>
  </si>
  <si>
    <t>Cổng kết nối âm thanh 3.5mm: 1 in/1 out</t>
  </si>
  <si>
    <t>Điều khiển dễ dàng nhờ tay xoay trên bàn phím.</t>
  </si>
  <si>
    <t>Màn hình cảm ứng LCD 10.1"</t>
  </si>
  <si>
    <t>Bàn phím điều khiển camera IP Speed Dome</t>
  </si>
  <si>
    <t>DS-1600KI (B)</t>
  </si>
  <si>
    <t>Power : 12V DC</t>
  </si>
  <si>
    <t>Màn hình cảm ứng LCD 7"</t>
  </si>
  <si>
    <t>DS-1100KI</t>
  </si>
  <si>
    <t>Điều khiển dễ dàng  nhờ tay xoay trên bàn phím.</t>
  </si>
  <si>
    <t>Hỗ trợ màn hình LED 128x64</t>
  </si>
  <si>
    <t>DS-1200KI</t>
  </si>
  <si>
    <t>Điều khiển dễ dàng nhờ cần gạt zoom xoay. Có đèn led trạng thái trên bàn phím. Sử dụng qua cổng USB gắn vào PC.</t>
  </si>
  <si>
    <t>DS-1005KI</t>
  </si>
  <si>
    <t>Cần điều khiển 4 chiều</t>
  </si>
  <si>
    <t>Chức năng điều khiển, lập trình trên bàn phím.</t>
  </si>
  <si>
    <t>Điều khiển dễ dàng nhờ cần gạt zoom xoay.</t>
  </si>
  <si>
    <t>Màn hình 128 x 64</t>
  </si>
  <si>
    <t>DS-1006KI</t>
  </si>
  <si>
    <t>GHI CHÚ</t>
  </si>
  <si>
    <t>TÍNH NĂNG KỸ THUẬT</t>
  </si>
  <si>
    <t>* Giá đã bao gồm 10% VAT.</t>
  </si>
  <si>
    <t>GIÁ ĐẠI LÝ</t>
  </si>
  <si>
    <t>ĐẶC TÍNH KỸ THUẬT</t>
  </si>
  <si>
    <t>MODEL</t>
  </si>
  <si>
    <t>Link kiểm tra hàng chính hãng Việt Nam: http://support.seagate.com/customer/en-US/warranty_validation.jsp</t>
  </si>
  <si>
    <t>3. 18 Đường 239, Tạ Quang Bửu, P.5, Q.8, Tp.HCM</t>
  </si>
  <si>
    <t>2. Tầng 3, Tòa nhà Nguyễn Khuyến, 101 đường Nguyễn Khuyến, Quận Đống Đa</t>
  </si>
  <si>
    <r>
      <t xml:space="preserve">* </t>
    </r>
    <r>
      <rPr>
        <u/>
        <sz val="14"/>
        <rFont val="Times New Roman"/>
        <family val="1"/>
      </rPr>
      <t>BẢO HÀNH:</t>
    </r>
  </si>
  <si>
    <t>MTBF: 2,000,000 giờ</t>
  </si>
  <si>
    <t>Cache 256 MB</t>
  </si>
  <si>
    <t>Hiệu năng: 250 MB/s</t>
  </si>
  <si>
    <t>Khả năng chịu tải 550TB/năm</t>
  </si>
  <si>
    <t>Cảm biến chống rung RV sensors</t>
  </si>
  <si>
    <t>Công nghệ khí Helium</t>
  </si>
  <si>
    <t>ImagePerfect™ AI firmware</t>
  </si>
  <si>
    <t>Skyhawk AI + Tích hợp dịch vụ cứu dữ liệu</t>
  </si>
  <si>
    <t>16TB</t>
  </si>
  <si>
    <t>12TB</t>
  </si>
  <si>
    <t>10TB</t>
  </si>
  <si>
    <t>Hiệu năng: 235 MB/s</t>
  </si>
  <si>
    <t>8TB</t>
  </si>
  <si>
    <t>MTBF: 1,000,000 giờ</t>
  </si>
  <si>
    <t>Khả năng chịu tải 180TB/năm</t>
  </si>
  <si>
    <t>ImagePerfect™ firmware</t>
  </si>
  <si>
    <t>Skyhawk + Tích hợp dịch vụ cứu dữ liệu</t>
  </si>
  <si>
    <t>Hiệu năng: 180 MB/s</t>
  </si>
  <si>
    <t>6TB</t>
  </si>
  <si>
    <t>ST6000VX001</t>
  </si>
  <si>
    <t>Hiệu năng: 190 MB/s</t>
  </si>
  <si>
    <t>4TB</t>
  </si>
  <si>
    <t>2TB</t>
  </si>
  <si>
    <t>Skyhawk</t>
  </si>
  <si>
    <t>1TB</t>
  </si>
  <si>
    <t>DUNG LƯƠNG</t>
  </si>
  <si>
    <t>Màn hình chuông cửa trung tâm</t>
  </si>
  <si>
    <t>Hỗ trợ đèn ban đêm</t>
  </si>
  <si>
    <t>IP65, 12 VDC</t>
  </si>
  <si>
    <t>Hỗ trợ: 500 màn hình chuông cửa | 8 chuông cửa trung tâm phụ</t>
  </si>
  <si>
    <t>I/O input: 4 | RS-485: 2 | Door control: 2 | Debugging port: 1</t>
  </si>
  <si>
    <t>Kết nối cổng mạng 10/100/1000 Mbps</t>
  </si>
  <si>
    <t>Hỗ trợ Face anti-spoofing</t>
  </si>
  <si>
    <t>Hỗ trợ 20000 khuôn mặt, 5000 vân tay, 100000 thẻ Mifare, 20000 users</t>
  </si>
  <si>
    <t>Màn hình màu 4.3-inch, nút nhấn vật lý</t>
  </si>
  <si>
    <t>Camera kép 2 × 2 MP HD camera góc 120 °</t>
  </si>
  <si>
    <t>Camera chuông cửa trung tâm IP - Nhận diện khuôn mặt</t>
  </si>
  <si>
    <t>DS-KD9203-FTE6</t>
  </si>
  <si>
    <t>I/O input: 4 | RS-485: 2 | Door control: 1 | Debugging port:1</t>
  </si>
  <si>
    <t>Hỗ trợ 5000 khuôn mặt, 5000 vân tay, 25000 thẻ Mifare, 10000 users</t>
  </si>
  <si>
    <t>DS-KD9203-FE6</t>
  </si>
  <si>
    <t>12 VDC, Hỗ trợ đèn ban đêm</t>
  </si>
  <si>
    <t>IP65</t>
  </si>
  <si>
    <t>I/O input: 6 | I/O output: 2 | RS-485: 2 | Wiegand: 1 | Debugging port:  1 | Door control: 2</t>
  </si>
  <si>
    <t>Kết nối Max. 8 trung tâm phụ</t>
  </si>
  <si>
    <t>Kết nối Max. 500 màn hình chuông cửa</t>
  </si>
  <si>
    <t>Hỗ trợ Mifare card, 13.56 MHz</t>
  </si>
  <si>
    <t>User:  Max. 10000</t>
  </si>
  <si>
    <t xml:space="preserve">Card:  Max. 50000 </t>
  </si>
  <si>
    <t>Kết nối cổng mạng 10/100/1000</t>
  </si>
  <si>
    <t>Màn hình màu LCD TFT 3.5 Inch.</t>
  </si>
  <si>
    <t>Chống ngược sáng thực true WDR</t>
  </si>
  <si>
    <t>Camera chuông cửa trung tâm IP 2 MP HD</t>
  </si>
  <si>
    <t>DS-KD3003-E6</t>
  </si>
  <si>
    <t>Kết nối cổng mạng 10M/100M, RS-485</t>
  </si>
  <si>
    <t>Chuông cửa chung cư</t>
  </si>
  <si>
    <t> Khả năng mở rộng thêm 5 màn hình phụ và chuông cửa phụ.</t>
  </si>
  <si>
    <t> Hỗ trợ kết nối wifi</t>
  </si>
  <si>
    <t> Hỗ trợ kết nối Hik-connect nhận cuộc gọi, đàm thoại, mở cửa từ xa,…</t>
  </si>
  <si>
    <t> 8 cổng alarm input,2 cổng alarm output, 1 cổng 485</t>
  </si>
  <si>
    <t> Hỗ trợ thẻ nhớ lưu ảnh/tin nhắn</t>
  </si>
  <si>
    <t> Hỗ trợ nguồn PoE tiêu chuẩn</t>
  </si>
  <si>
    <r>
      <t xml:space="preserve"> Màn hình </t>
    </r>
    <r>
      <rPr>
        <b/>
        <sz val="10"/>
        <color rgb="FFFF0000"/>
        <rFont val="Arial"/>
        <family val="2"/>
      </rPr>
      <t>10.1-inch</t>
    </r>
    <r>
      <rPr>
        <sz val="10"/>
        <rFont val="Arial"/>
        <family val="2"/>
      </rPr>
      <t xml:space="preserve"> cảm ứng màu, độ phân giải 1024 × 600</t>
    </r>
  </si>
  <si>
    <t>Màn hình chuông cửa IP với thiết kế đẹp, sang trọng</t>
  </si>
  <si>
    <t>DS-KH8520-WTE1</t>
  </si>
  <si>
    <t> Màn hình 7-inch cảm ứng màu, độ phân giải 1024 × 600</t>
  </si>
  <si>
    <t>DS-KH6320-WTE1</t>
  </si>
  <si>
    <t>DS-KH6320-TE1</t>
  </si>
  <si>
    <t>Màn hình IP</t>
  </si>
  <si>
    <t>Vỏ che dành cho chuông cửa KV8113 series</t>
  </si>
  <si>
    <t>DS-KABV8113-RS Surface</t>
  </si>
  <si>
    <t>Vỏ che dành cho chuông cửa KV6103/6113 series</t>
  </si>
  <si>
    <t>DS-KABV6113-RS</t>
  </si>
  <si>
    <t>Hỗ trợ kết nối 1 màn hình chính (mỗi màn hình chính mở rộng thêm 5 màn hình phụ) và 8 chuông cửa phụ</t>
  </si>
  <si>
    <t>Hỗ trợ kết nối Hik-connect nhận cuộc gọi, đàm thoại, mở cửa từ xa,…</t>
  </si>
  <si>
    <t xml:space="preserve">IP65, 12 VDC / IEEE802.3af, standard PoE </t>
  </si>
  <si>
    <t>Hỗ trợ hồng ngoại.</t>
  </si>
  <si>
    <t>Cổng báo động 4-in</t>
  </si>
  <si>
    <t>Hỗ trợ Mifare card</t>
  </si>
  <si>
    <t>Đàm thoại 2 chiều</t>
  </si>
  <si>
    <t>2.4G Wi-Fi</t>
  </si>
  <si>
    <t xml:space="preserve">Góc nhìn ngang: 129°  dọc: 75° </t>
  </si>
  <si>
    <t>Độ phân giải: 1080p@30fps</t>
  </si>
  <si>
    <t>DS-KV6113-WPE1(B)</t>
  </si>
  <si>
    <t>2.4 GHz Wi-Fi</t>
  </si>
  <si>
    <t>Nguồn: IEEE802.3af, standard PoE | 12 VDC</t>
  </si>
  <si>
    <t>RS-485:1 | Debugging port: 1 | Alarm input: 4 | Grounding: 1 | Physical button: 1 | TAMPER switch 1 | Relay: 2</t>
  </si>
  <si>
    <t>Kết nối cổng mạng 10/100 Mbps Ethernet</t>
  </si>
  <si>
    <t>Độ phân giải:  1080p@30fps</t>
  </si>
  <si>
    <t>DS-KV8113-WME1(B)</t>
  </si>
  <si>
    <t>Chuông cửa IP</t>
  </si>
  <si>
    <t>- 2 camera IP (lên 10-ch IP camera khi giảm số kênh TVI)</t>
  </si>
  <si>
    <t>- 2 camera IP (lên 18-ch IP camera khi giảm số kênh TVI)</t>
  </si>
  <si>
    <t>Đầu ghi hình 4MP Lite HD-TVI  H.265 Pro+ ACUSENSE</t>
  </si>
  <si>
    <t>DS-2CD2186G2-ISU (C)</t>
  </si>
  <si>
    <t>DS-2CD2146G2-ISU (C)</t>
  </si>
  <si>
    <t>DS-2CD2126G2-ISU (C)</t>
  </si>
  <si>
    <t>CAMERA 4G NĂNG LƯỢNG MẶT TRỜI</t>
  </si>
  <si>
    <t>Tích hợp micro và loa đàm thoại 2 chiều</t>
  </si>
  <si>
    <t>Tích hợp bộ nhớ 64 GB eMMC</t>
  </si>
  <si>
    <t>Hỗ trợ micro thu âm</t>
  </si>
  <si>
    <t xml:space="preserve"> • Hồng ngoại lên đến 60m</t>
  </si>
  <si>
    <t xml:space="preserve"> • Hỗ trợ cổng Audio/Alarm</t>
  </si>
  <si>
    <t>DS-2CE17H0T-IT3FS</t>
  </si>
  <si>
    <t>HDMI: 1-ch, 4K (3840 × 2160)/30Hz</t>
  </si>
  <si>
    <t>iDS-7204HQHI-M1/S</t>
  </si>
  <si>
    <t>2 camera IP (Tối đa 6 camera IP khi giảm số kênh TVI)</t>
  </si>
  <si>
    <t>Đầu ghi 8MP lite</t>
  </si>
  <si>
    <t>4-inch 2 MP Powered by DarkFighter IR Network Speed Dome</t>
  </si>
  <si>
    <t>● H.265+/H.264+/H.265/H.264</t>
  </si>
  <si>
    <t>● Digital WDR, BLC, 3D DNR</t>
  </si>
  <si>
    <t>● IP67: IEC 60529-2013</t>
  </si>
  <si>
    <t>DS-2CD2T21G1-I ( C )</t>
  </si>
  <si>
    <r>
      <t xml:space="preserve">Bàn điều khiển Analog </t>
    </r>
    <r>
      <rPr>
        <b/>
        <sz val="10"/>
        <color rgb="FFFF0000"/>
        <rFont val="Arial"/>
        <family val="2"/>
      </rPr>
      <t>RS485</t>
    </r>
    <r>
      <rPr>
        <b/>
        <sz val="10"/>
        <rFont val="Arial"/>
        <family val="2"/>
      </rPr>
      <t xml:space="preserve"> Camera Speed dome và đầu ghi.</t>
    </r>
  </si>
  <si>
    <r>
      <t xml:space="preserve">Bàn điều khiển camera Speed Dome qua cổng </t>
    </r>
    <r>
      <rPr>
        <sz val="10"/>
        <color rgb="FFFF0000"/>
        <rFont val="Arial"/>
        <family val="2"/>
      </rPr>
      <t>USB</t>
    </r>
    <r>
      <rPr>
        <sz val="10"/>
        <rFont val="Arial"/>
        <family val="2"/>
      </rPr>
      <t>.</t>
    </r>
  </si>
  <si>
    <t>DS-KM9503</t>
  </si>
  <si>
    <t>Trạm giám sát trung tâm 10 inch Touch Android IP</t>
  </si>
  <si>
    <t>Built-in SIP private server</t>
  </si>
  <si>
    <t>Kết nối lên đến 10000 thiết bị video intercom</t>
  </si>
  <si>
    <t>10.1-inch IPS touch screen with resolution: 1280 × 800</t>
  </si>
  <si>
    <t>Tích hợp camera 2 MP</t>
  </si>
  <si>
    <t>CAMERA CHUYÊN DỤNG</t>
  </si>
  <si>
    <t>DS-2CE17H0T-IT3F ( C )</t>
  </si>
  <si>
    <t>Tích hợp sẵn 1 micro thu âm</t>
  </si>
  <si>
    <t>● Hỗ trợ thêm 1 audio in &amp; 1 audio out</t>
  </si>
  <si>
    <t>BẢO HÀNH</t>
  </si>
  <si>
    <t>3 năm</t>
  </si>
  <si>
    <t>5 năm</t>
  </si>
  <si>
    <t>ST8000VE001</t>
  </si>
  <si>
    <t>ST10000VE001</t>
  </si>
  <si>
    <t>ST12000VE001</t>
  </si>
  <si>
    <t>ST16000VE002</t>
  </si>
  <si>
    <t>GÓI CỨU DỮ LIỆU</t>
  </si>
  <si>
    <t>tích hợp sẵn</t>
  </si>
  <si>
    <t>H.265+/H.265/H.264+/H.264 video formats</t>
  </si>
  <si>
    <r>
      <t xml:space="preserve">BÁO GIÁ Ổ CỨNG GHI HÌNH CHUYÊN DỤNG
</t>
    </r>
    <r>
      <rPr>
        <b/>
        <sz val="18"/>
        <color indexed="30"/>
        <rFont val="Times New Roman"/>
        <family val="1"/>
      </rPr>
      <t xml:space="preserve">SEAGATE SKYHAWK - CHÍNH HÃNG SEAGATE USA </t>
    </r>
    <r>
      <rPr>
        <b/>
        <sz val="18"/>
        <color indexed="10"/>
        <rFont val="Times New Roman"/>
        <family val="1"/>
      </rPr>
      <t>(BẢO HÀNH TẠI SEAGATE VIỆT NAM)</t>
    </r>
  </si>
  <si>
    <t>Link download chứng chỉ ISO 9001:2015 Seagate Technology
47488 Kato Road, Fremont, CA, 94538-7319, USA</t>
  </si>
  <si>
    <t>https://www.seagate.com/files/www-content/global-citizenship/iso-9001-certification/files/Seagate_Cert(9001)_20210716.pdf</t>
  </si>
  <si>
    <t>Đèn ánh sáng trắng lên đến 50m</t>
  </si>
  <si>
    <t> Ống kính Ống kính zoom tự động trên phần mềm 2.8 to 12 mm</t>
  </si>
  <si>
    <t>● Khe cắm thẻ nhớ micro SD/SDHC/SDXC slot</t>
  </si>
  <si>
    <t>1. Trung Tâm bảo hành Seagate Việt Nam - 31 Hồ Hảo Hớn, Phường Cô Giang, Q.1, Tp.HCM</t>
  </si>
  <si>
    <t>Color: 0.005 Lux @ (F1.5, AGC ON), B/W: 0.001 Lux @ (F1.5, AGC ON), 0 Lux with IR</t>
  </si>
  <si>
    <r>
      <rPr>
        <sz val="10"/>
        <color rgb="FFFF0000"/>
        <rFont val="Arial"/>
        <family val="2"/>
      </rPr>
      <t>120 dB WDR</t>
    </r>
    <r>
      <rPr>
        <sz val="10"/>
        <rFont val="Arial"/>
        <family val="2"/>
      </rPr>
      <t>, 3D DNR, HLC, Regional Exposure, Regional Focus, Digital defog</t>
    </r>
  </si>
  <si>
    <t>SEAGATE SKYHAWK AI - DÒNG Ổ CỨNG CHUYÊN DỤNG CHO DỰ ÁN LỚN - CHẤT LƯỢNG ENTEPRISE</t>
  </si>
  <si>
    <t>DS-2CD2T41G1-I ( C )</t>
  </si>
  <si>
    <t xml:space="preserve">● 1/3" Progressive Scan CMOS </t>
  </si>
  <si>
    <t>● Độ phân giải 4MP 2560 × 1440</t>
  </si>
  <si>
    <t>● WDR 120dB, BLC, 3D DNR</t>
  </si>
  <si>
    <t xml:space="preserve">● IP67: IEC 60529-2013 </t>
  </si>
  <si>
    <t>DS-2CE10KF0T-FS</t>
  </si>
  <si>
    <t>3K@20fps, 4 MP@25fps/30fps, 1080p@25fps/30fps</t>
  </si>
  <si>
    <t>Chip hình ảnh 3K CMOS</t>
  </si>
  <si>
    <t>0.001 Lux @ (F1.0, AGC ON), 0 Lux with white light</t>
  </si>
  <si>
    <t>hình ảnh màu sắc 24/7</t>
  </si>
  <si>
    <t>Đèn led 40m</t>
  </si>
  <si>
    <t>Hỗ trợ 4 trong 1 (TVI/AHD/CVI/CVBS)</t>
  </si>
  <si>
    <t>Tích hợp Micro thu âm</t>
  </si>
  <si>
    <t>DS-2CE72KF0T-FS</t>
  </si>
  <si>
    <t>DS-2CE70KF0T-MFS</t>
  </si>
  <si>
    <t>Đèn led 20m</t>
  </si>
  <si>
    <t>DS-2CE12KF0T-FS</t>
  </si>
  <si>
    <t>Hỗ trợ thẻ nhớ lên đến 256GB</t>
  </si>
  <si>
    <t>Camera wifi 2.0 megapixel</t>
  </si>
  <si>
    <t>Internal cache: 1 Mbits</t>
  </si>
  <si>
    <t>Internal cache: 1.5 Mbits</t>
  </si>
  <si>
    <t>Internal cache: 4.1 Mbits</t>
  </si>
  <si>
    <t>DS-2CE10DF0T-PF</t>
  </si>
  <si>
    <t>Đèn trợ sáng lên đến 40 m, vỏ sắt</t>
  </si>
  <si>
    <t>DS-2CE70DF0T-PF</t>
  </si>
  <si>
    <t>Camera 4MP ColorVu cho hình ảnh màu sắc 24/7</t>
  </si>
  <si>
    <t> Chuẩn nén H.265</t>
  </si>
  <si>
    <t> Pan: 0° to 340° - Tilt: -5° to 105°</t>
  </si>
  <si>
    <t> 1/3″ Progressive Scan CMOS</t>
  </si>
  <si>
    <t> Ống kính 2.8mm</t>
  </si>
  <si>
    <t>● 2.8 to 12 mm, 4 × optical zoom</t>
  </si>
  <si>
    <t>/W: Wifi</t>
  </si>
  <si>
    <t>● Đèn ánh sáng trắng lên đến 30m cho hình ảnh có màu ban đêm</t>
  </si>
  <si>
    <t> Đèn ánh sáng trắng lên đến 30m cho hình ảnh có màu ban đêm</t>
  </si>
  <si>
    <t>DS-2DE4215IW-DE (T5)</t>
  </si>
  <si>
    <t>1/1.8" progressive scan CMOS</t>
  </si>
  <si>
    <t>GIÁ BÁN LẺ</t>
  </si>
  <si>
    <r>
      <t xml:space="preserve">* Giá đã bao gồm 10% VAT.
* Bảo hành 24 tháng.
</t>
    </r>
    <r>
      <rPr>
        <b/>
        <sz val="10"/>
        <color indexed="10"/>
        <rFont val="Arial"/>
        <family val="2"/>
      </rPr>
      <t>* Thông số kỹ thuật trên bảng báo giá là thông số tham khảo. Vui lòng xem trên catalog của từng sản phẩm để biết thông số kỹ thuật chi tiết
* Bảng giá lẻ chỉ áp dụng cho các mặt hàng có sẵn tại kho. Vui lòng liên hệ để biết chính xác giá đặt hàng</t>
    </r>
  </si>
  <si>
    <t>DS-2CD2D25G1/M-D/NF</t>
  </si>
  <si>
    <t>• lens 2.8 mm</t>
  </si>
  <si>
    <t xml:space="preserve">• 50 fps (1920 × 1080, 1280 × 720) </t>
  </si>
  <si>
    <t>• Color: 0.002 Lux @ (F1.2, AGC ON)</t>
  </si>
  <si>
    <t>• 1 input (line in), 1 output (line out)</t>
  </si>
  <si>
    <t>• H.265</t>
  </si>
  <si>
    <t>• 120dB WDR, BLC, HLC, defog, 3D DNR</t>
  </si>
  <si>
    <t>• Nguồn 12 VDC ± 20%, 0.13 A, max. 1.5 W, Ø 5.5 mm coaxial power plug</t>
  </si>
  <si>
    <t>-Z: Ống kính zoom tự động trên phần mềm 2.8 to 12 mm</t>
  </si>
  <si>
    <t>Hỗ trợ full kênh chống cảnh báo chuyển động giả Motion detection 2.0 bằng cách nhận dạng người &amp; xe</t>
  </si>
  <si>
    <t>Tiêu chuẩn chống bụi &amp; nước (IP67)</t>
  </si>
  <si>
    <t>2 camera × 1/1.8" Progressive Scan CMOS</t>
  </si>
  <si>
    <t>Color: 0.0005 Lux @ (F1.0, AGC ON), 0 Lux with light</t>
  </si>
  <si>
    <t>Max. Resolution 5120 × 1440</t>
  </si>
  <si>
    <t>IP67: IEC 60529-2013</t>
  </si>
  <si>
    <t>WDR 130 dB, BLC, HLC, 3D DNR</t>
  </si>
  <si>
    <t>SẢN PHẨM</t>
  </si>
  <si>
    <t>TÍNH NĂNG KỸ THUẬT
(THAM KHẢO)</t>
  </si>
  <si>
    <t>CÓ SẴN</t>
  </si>
  <si>
    <t>Thiết bị chấm công &amp; kiểm soát ra vào khuôn mặt/vân tay/thẻ</t>
  </si>
  <si>
    <t>Hỗ trợ Max.1500 khuôn mặt, Max.3000 vân tay, và Max.3000 thẻ Mifare</t>
  </si>
  <si>
    <t>Camera góc rộng 2 MP</t>
  </si>
  <si>
    <t>Màn hình cảm ứng 4.3-inch LCD</t>
  </si>
  <si>
    <t>Đàm thoại 2 chiều với phần mềm, màn hình chuông cửa</t>
  </si>
  <si>
    <t>Hỗ trợ ISAPI, ISUP5.0, TCP/IP</t>
  </si>
  <si>
    <t>Hỗ trợ cấu hình qua giao diện web</t>
  </si>
  <si>
    <t>Độ chính xác ≥ 99%</t>
  </si>
  <si>
    <t>Khoảng cách nhận diện khuôn mặt: 0.3 m to 1.5 m với thời gian đáp ứng ＜ 0.2 s/User</t>
  </si>
  <si>
    <t>Hỗ trợ wifi</t>
  </si>
  <si>
    <t>Hỗ trợ nhận diện khi đeo khẩu trang</t>
  </si>
  <si>
    <t>Chuẩn IP65</t>
  </si>
  <si>
    <t>Sử dụng trong nhà</t>
  </si>
  <si>
    <t> Hỗ trợ hồng ngoại lên đến 30 m</t>
  </si>
  <si>
    <t> Hỗ trợ đèn ánh sáng trắng lên đến 20 m</t>
  </si>
  <si>
    <t xml:space="preserve"> 3.6 mm fixed focal lens  </t>
  </si>
  <si>
    <t> Camera TVI 2 MP, 1920×1080</t>
  </si>
  <si>
    <t xml:space="preserve"> Tiêu chuẩn chống bụi &amp; nước (IP67)   </t>
  </si>
  <si>
    <t> Hỗ trợ đèn ánh sáng trắng lên đến 40 m</t>
  </si>
  <si>
    <t> Hỗ trợ hồng ngoại lên đến 40 m</t>
  </si>
  <si>
    <t>Màn hình 2.4-inch LCD</t>
  </si>
  <si>
    <t xml:space="preserve"> DS-K1T341CMFW</t>
  </si>
  <si>
    <t>Hỗ trợ Max.3000 khuôn mặt, Max.3000 vân tay, và Max.3000 thẻ Mifare</t>
  </si>
  <si>
    <t>Ống kính 4 mm</t>
  </si>
  <si>
    <t>Color: 0.005 Lux @ (F1.6, AGC ON),B/W: 0 Lux with IR</t>
  </si>
  <si>
    <t>Chipset 1/2.7" Progressive Scan CMOS</t>
  </si>
  <si>
    <t>Chống ngược sáng thực 120dB</t>
  </si>
  <si>
    <t>Tích hợp micro và loa ngoài đàm thoại 2 chiều</t>
  </si>
  <si>
    <t>Good EMC performance</t>
  </si>
  <si>
    <t>Compact size; applicable to cameras</t>
  </si>
  <si>
    <t>Điện áp đầu vào: 150 đến 285 VAC</t>
  </si>
  <si>
    <t>Tổng công suất 48 W</t>
  </si>
  <si>
    <t>Ngõ ra 1 kênh: 12 VDC/1 A</t>
  </si>
  <si>
    <t>Chức năng bảo vệ quá dòng, quá áp, ngắn mạch</t>
  </si>
  <si>
    <t>Nguồn tổng 4 kênh 48W dành cho camera</t>
  </si>
  <si>
    <t>DS-2FA1225-C4(EUR)</t>
  </si>
  <si>
    <t>DS-2FA1205-C8(EUR)</t>
  </si>
  <si>
    <t>Nguồn tổng 8 kênh 60W dành cho camera</t>
  </si>
  <si>
    <t>Tổng công suất 60 W</t>
  </si>
  <si>
    <t>Hỗ trợ add thêm 4 camera IP (Tối đa 12 camera IP khi giảm số kênh TVI)</t>
  </si>
  <si>
    <t>Hỗ trợ add thêm 2 camera IP (Tối đa 6 camera IP khi giảm số kênh TVI)</t>
  </si>
  <si>
    <t>Hỗ trợ add thêm 8 camera IP (Tối đa 24 camera IP khi giảm số kênh TVI)</t>
  </si>
  <si>
    <t>Đầu ghi hình 4MP Lite HD-TVI  H.265 Pro+ ACUSENSE 8 kênh</t>
  </si>
  <si>
    <t>Đầu ghi hình 4MP Lite HD-TVI  H.265 Pro+ ACUSENSE 4 kênh</t>
  </si>
  <si>
    <t>Đầu ghi hình 4MP Lite HD-TVI  H.265 Pro+ ACUSENSE 16 kênh</t>
  </si>
  <si>
    <t>Cấp nguồn tối đa cho 1port: 30W</t>
  </si>
  <si>
    <t>DÒNG THẺ</t>
  </si>
  <si>
    <t>HS-TF-D1(STD)/32G</t>
  </si>
  <si>
    <t>HS-TF-D1(STD)/64G</t>
  </si>
  <si>
    <t>HS-TF-D1(STD)/128G</t>
  </si>
  <si>
    <t>HS-TF-D1(STD)/256G</t>
  </si>
  <si>
    <r>
      <t xml:space="preserve">microSDHC™/16G/Class 10 and UHS-I  / TLC
Up to </t>
    </r>
    <r>
      <rPr>
        <sz val="12"/>
        <color rgb="FFFF0000"/>
        <rFont val="Times New Roman"/>
        <family val="1"/>
      </rPr>
      <t>92MB/s</t>
    </r>
    <r>
      <rPr>
        <sz val="12"/>
        <color theme="1"/>
        <rFont val="Times New Roman"/>
        <family val="1"/>
      </rPr>
      <t xml:space="preserve"> read speed, 25</t>
    </r>
    <r>
      <rPr>
        <sz val="12"/>
        <color rgb="FFFF0000"/>
        <rFont val="Times New Roman"/>
        <family val="1"/>
      </rPr>
      <t>MB/s</t>
    </r>
    <r>
      <rPr>
        <sz val="12"/>
        <color theme="1"/>
        <rFont val="Times New Roman"/>
        <family val="1"/>
      </rPr>
      <t xml:space="preserve"> write speed</t>
    </r>
  </si>
  <si>
    <r>
      <t>microSDHC™/32G/Class 10 and UHS-I  / TLC
Up to</t>
    </r>
    <r>
      <rPr>
        <sz val="12"/>
        <color rgb="FFFF0000"/>
        <rFont val="Times New Roman"/>
        <family val="1"/>
      </rPr>
      <t xml:space="preserve"> 92MB/s</t>
    </r>
    <r>
      <rPr>
        <sz val="12"/>
        <color theme="1"/>
        <rFont val="Times New Roman"/>
        <family val="1"/>
      </rPr>
      <t xml:space="preserve"> read speed, </t>
    </r>
    <r>
      <rPr>
        <sz val="12"/>
        <color rgb="FFFF0000"/>
        <rFont val="Times New Roman"/>
        <family val="1"/>
      </rPr>
      <t xml:space="preserve">40mB/s </t>
    </r>
    <r>
      <rPr>
        <sz val="12"/>
        <color theme="1"/>
        <rFont val="Times New Roman"/>
        <family val="1"/>
      </rPr>
      <t xml:space="preserve">write speed, </t>
    </r>
    <r>
      <rPr>
        <sz val="12"/>
        <color rgb="FFFF0000"/>
        <rFont val="Times New Roman"/>
        <family val="1"/>
      </rPr>
      <t>V10</t>
    </r>
  </si>
  <si>
    <r>
      <t xml:space="preserve">microSDXC™/64G/Class 10 and UHS-I  / TLC
Up to </t>
    </r>
    <r>
      <rPr>
        <sz val="12"/>
        <color rgb="FFFF0000"/>
        <rFont val="Times New Roman"/>
        <family val="1"/>
      </rPr>
      <t xml:space="preserve">92MB/s </t>
    </r>
    <r>
      <rPr>
        <sz val="12"/>
        <color theme="1"/>
        <rFont val="Times New Roman"/>
        <family val="1"/>
      </rPr>
      <t xml:space="preserve">read speed, </t>
    </r>
    <r>
      <rPr>
        <sz val="12"/>
        <color rgb="FFFF0000"/>
        <rFont val="Times New Roman"/>
        <family val="1"/>
      </rPr>
      <t>50MB/s</t>
    </r>
    <r>
      <rPr>
        <sz val="12"/>
        <color theme="1"/>
        <rFont val="Times New Roman"/>
        <family val="1"/>
      </rPr>
      <t xml:space="preserve"> write speed, </t>
    </r>
    <r>
      <rPr>
        <sz val="12"/>
        <color rgb="FFFF0000"/>
        <rFont val="Times New Roman"/>
        <family val="1"/>
      </rPr>
      <t>V30</t>
    </r>
  </si>
  <si>
    <r>
      <t xml:space="preserve">microSDXC™/128G/Class 10 and UHS-I  / 3D NAND
Up to </t>
    </r>
    <r>
      <rPr>
        <sz val="12"/>
        <color rgb="FFFF0000"/>
        <rFont val="Times New Roman"/>
        <family val="1"/>
      </rPr>
      <t xml:space="preserve">92MB/s </t>
    </r>
    <r>
      <rPr>
        <sz val="12"/>
        <color theme="1"/>
        <rFont val="Times New Roman"/>
        <family val="1"/>
      </rPr>
      <t xml:space="preserve">read speed, </t>
    </r>
    <r>
      <rPr>
        <sz val="12"/>
        <color rgb="FFFF0000"/>
        <rFont val="Times New Roman"/>
        <family val="1"/>
      </rPr>
      <t>55MB/s</t>
    </r>
    <r>
      <rPr>
        <sz val="12"/>
        <color theme="1"/>
        <rFont val="Times New Roman"/>
        <family val="1"/>
      </rPr>
      <t xml:space="preserve"> write speed, </t>
    </r>
    <r>
      <rPr>
        <sz val="12"/>
        <color rgb="FFFF0000"/>
        <rFont val="Times New Roman"/>
        <family val="1"/>
      </rPr>
      <t>V30</t>
    </r>
  </si>
  <si>
    <t>● 1/1.8" progressive scan CMOS</t>
  </si>
  <si>
    <t>● Độ nhạy sáng: Color: 0.0005 Lux @ (F1.0, AGC ON); 0 Lux with white light</t>
  </si>
  <si>
    <t>● 120 dB WDR, 3D DNR, HLC, EIS</t>
  </si>
  <si>
    <t>● Ống kính 4mm</t>
  </si>
  <si>
    <t>● Hỗ trợ face capture</t>
  </si>
  <si>
    <t>● Khe cắm thẻ nhớ (microSD), lên đến 512 GB</t>
  </si>
  <si>
    <t>DS-2DE3A400BW-DE F1 T5</t>
  </si>
  <si>
    <t>● Hỗ trợ chống báo động giả bằng thuật toán deep learning phân tích người và xe</t>
  </si>
  <si>
    <t>Lens 2.8 mm</t>
  </si>
  <si>
    <t>lens 4.8 to 120 mm, 25 × optical</t>
  </si>
  <si>
    <t>Color: 0.005 Lux @ (F1.6, AGC ON), B/W: 0.001 Lux @ (F1.6, AGC ON), 0 Lux with IR</t>
  </si>
  <si>
    <t>120 dB WDR, HLC, BLC, 3D DNR, Digital defog, EIS</t>
  </si>
  <si>
    <t>Hồng ngoại 100 m IR</t>
  </si>
  <si>
    <t>iDS-9032HUHI-M8/S</t>
  </si>
  <si>
    <t>DS-2CE10DF0T-FS</t>
  </si>
  <si>
    <t>DS-2CE12DF0T-FS</t>
  </si>
  <si>
    <t>DS-2CE70DF0T-MFS</t>
  </si>
  <si>
    <t>DS-2DE2C200SCG-E(F0)</t>
  </si>
  <si>
    <t> Chip ColorVu 1/2.7″ Progressive Scan CMOS</t>
  </si>
  <si>
    <t> Color: 0.001 Lux @(F1.0, AGC ON), 0 Lux with Light</t>
  </si>
  <si>
    <t>2 MP ColorVu PT Network camera có màu ban đêm</t>
  </si>
  <si>
    <t>DS-2DE3A400BW-DE/W(F1)(T5)</t>
  </si>
  <si>
    <t>iDS-7332HUHI-M4/S</t>
  </si>
  <si>
    <t>32-ch 5MP 1.5U H.265 AcuSense DVR</t>
  </si>
  <si>
    <t>HDTVI/AHD/CVI/CVBS/IP video inputs</t>
  </si>
  <si>
    <t>Hỗ trợ camera 8 MP@8 fps/5 MP@12 fps</t>
  </si>
  <si>
    <t>Hỗ trợ lên đến 64-ch IP camera</t>
  </si>
  <si>
    <t>Hỗ trợ RAID 0, 1, 5, 6, 10</t>
  </si>
  <si>
    <t>Incoming Bandwidth: 320 Mbps</t>
  </si>
  <si>
    <t>Outgoing Bandwidth: 256Mbps</t>
  </si>
  <si>
    <t>2 cổng HDMI. HDMI2 xuất hình 4K</t>
  </si>
  <si>
    <t>Hỗ trợ 4 khe ổ cứng, lên đến 12TB/khe</t>
  </si>
  <si>
    <t>4-ch 1080p Lite 1U H.265 eSSD DVR</t>
  </si>
  <si>
    <t>Scene-adaptive bitrate control video compression</t>
  </si>
  <si>
    <t>DS-E04HGHI-B</t>
  </si>
  <si>
    <t>Tích hợp ổ cứng eSSD 330GB</t>
  </si>
  <si>
    <t>Motion Detection 2.0: Thuật toán phân tích người và xe chống báo động giả</t>
  </si>
  <si>
    <t>1080p Lite/720p/WD1/4CIF/CIF@25 fps (P)/30 fps (N)</t>
  </si>
  <si>
    <t>Hỗ trợ camera IP: 1 kênh  H.265+/H.265</t>
  </si>
  <si>
    <t>DS-E04HQHI-B</t>
  </si>
  <si>
    <t>4-ch 4MP Lite 1U H.265 eSSD DVR</t>
  </si>
  <si>
    <t>8-ch 1080p Lite 1U H.265 eSSD DVR</t>
  </si>
  <si>
    <t>Nhỏ gọn, Tiết kiệm điện</t>
  </si>
  <si>
    <t xml:space="preserve">4 MP Lite@15 fps; 1080p Lite/720p/WD1/4CIF/VGA/CIF@25 fps (P)/30 fps (N) </t>
  </si>
  <si>
    <t>CAMERA IP H.265+ SERIES 2XX1</t>
  </si>
  <si>
    <r>
      <rPr>
        <b/>
        <sz val="10"/>
        <rFont val="Arial"/>
        <family val="2"/>
      </rPr>
      <t>Camera IP chống báo động giả 4MP</t>
    </r>
    <r>
      <rPr>
        <sz val="10"/>
        <rFont val="Arial"/>
        <family val="2"/>
      </rPr>
      <t xml:space="preserve">
1/2.7" Progressive Scan CMOS</t>
    </r>
  </si>
  <si>
    <t>-SU: Water and dust resistant (IP67) and vandal-resistant (IK10)</t>
  </si>
  <si>
    <t>DS-2CD2026G2-IU/SL (D)</t>
  </si>
  <si>
    <t>Hồng ngoại: lên đến 40m</t>
  </si>
  <si>
    <t>Water and dust resistant (IP67)</t>
  </si>
  <si>
    <t>DS-2CD2046G2-IU/SL (D)</t>
  </si>
  <si>
    <t>DS-2CD2086G2-IU/SL (D)</t>
  </si>
  <si>
    <t>DS-2CD2T26G2-ISU/SL (D)</t>
  </si>
  <si>
    <r>
      <rPr>
        <b/>
        <sz val="10"/>
        <rFont val="Arial"/>
        <family val="2"/>
      </rPr>
      <t>Camera IP chống báo động giả 4MP</t>
    </r>
    <r>
      <rPr>
        <sz val="10"/>
        <rFont val="Arial"/>
        <family val="2"/>
      </rPr>
      <t xml:space="preserve">
1/3" Progressive Scan CMOS</t>
    </r>
  </si>
  <si>
    <r>
      <rPr>
        <b/>
        <sz val="10"/>
        <rFont val="Arial"/>
        <family val="2"/>
      </rPr>
      <t>Camera IP chống báo động giả 4K (8MP)</t>
    </r>
    <r>
      <rPr>
        <sz val="10"/>
        <rFont val="Arial"/>
        <family val="2"/>
      </rPr>
      <t xml:space="preserve">
1/1.8" Progressive Scan CMOS</t>
    </r>
  </si>
  <si>
    <t xml:space="preserve"> • Camera 2MP ZOOM 1/2.8" Progressive Scan CMOS</t>
  </si>
  <si>
    <r>
      <rPr>
        <b/>
        <sz val="10"/>
        <rFont val="Arial"/>
        <family val="2"/>
      </rPr>
      <t>Camera IP ZOOM chống báo động giả 4MP</t>
    </r>
    <r>
      <rPr>
        <sz val="10"/>
        <rFont val="Arial"/>
        <family val="2"/>
      </rPr>
      <t xml:space="preserve">
1/3" Progressive Scan CMOS</t>
    </r>
  </si>
  <si>
    <r>
      <rPr>
        <b/>
        <sz val="10"/>
        <rFont val="Arial"/>
        <family val="2"/>
      </rPr>
      <t>Camera IP ZOOM chống báo động giả 4K (8MP)</t>
    </r>
    <r>
      <rPr>
        <sz val="10"/>
        <rFont val="Arial"/>
        <family val="2"/>
      </rPr>
      <t xml:space="preserve">
1/2.8" Progressive Scan CMOS</t>
    </r>
  </si>
  <si>
    <t>DS-2CD2326G2-ISU/SL (D)</t>
  </si>
  <si>
    <t>DS-2CD2T46G2-ISU/SL (C)</t>
  </si>
  <si>
    <t>DS-2CD2T86G2-ISU/SL (C)</t>
  </si>
  <si>
    <t>DS-2CD2346G2-ISU/SL ( C )</t>
  </si>
  <si>
    <t>DS-2CD2386G2-ISU/SL ( C )</t>
  </si>
  <si>
    <r>
      <rPr>
        <b/>
        <sz val="10"/>
        <rFont val="Arial"/>
        <family val="2"/>
      </rPr>
      <t>Camera IP chống báo động giả 4MP hỗ trợ đèn và còi báo động</t>
    </r>
    <r>
      <rPr>
        <sz val="10"/>
        <rFont val="Arial"/>
        <family val="2"/>
      </rPr>
      <t xml:space="preserve">
1/3" Progressive Scan CMOS</t>
    </r>
  </si>
  <si>
    <r>
      <rPr>
        <b/>
        <sz val="10"/>
        <rFont val="Arial"/>
        <family val="2"/>
      </rPr>
      <t>Camera IP chống báo động giả 4K (8MP) hỗ trợ đèn và còi báo động</t>
    </r>
    <r>
      <rPr>
        <sz val="10"/>
        <rFont val="Arial"/>
        <family val="2"/>
      </rPr>
      <t xml:space="preserve">
1/1.8" Progressive Scan CMOS</t>
    </r>
  </si>
  <si>
    <t>DS-2CD2686G2-IZSU/SL (C)</t>
  </si>
  <si>
    <t>DÒNG CAMERA IP FACE CAPTURE - CHỐNG BÁO ĐỘNG GIẢ 2XX6</t>
  </si>
  <si>
    <t>2.8 to 12 mm, horizontal FOV 113° to 31°, vertical FOV 58° to 18°, diagonal FOV 138° to 36°</t>
  </si>
  <si>
    <t>Main stream: H.265/H.264/H.264+/H.265+</t>
  </si>
  <si>
    <t>BLC, HLC, 3D DNR 120 dB WDR</t>
  </si>
  <si>
    <t>Chống báo động giả bằng cách phân biệt được người, xe</t>
  </si>
  <si>
    <t>Khe cắm thẻ nhớ micro SD/SDHC/SDXC lên đến 256G</t>
  </si>
  <si>
    <t>DS-2CD2H46G2-IZS ( C )</t>
  </si>
  <si>
    <t>DS-2CD2H86G2-IZS ( C )</t>
  </si>
  <si>
    <r>
      <rPr>
        <b/>
        <sz val="10"/>
        <rFont val="Arial"/>
        <family val="2"/>
      </rPr>
      <t>Camera IP ZOOM chống báo động giả 8MP (4K)</t>
    </r>
    <r>
      <rPr>
        <sz val="10"/>
        <rFont val="Arial"/>
        <family val="2"/>
      </rPr>
      <t xml:space="preserve">
1/1.8" Progressive Scan CMOS</t>
    </r>
  </si>
  <si>
    <r>
      <rPr>
        <b/>
        <sz val="10"/>
        <rFont val="Arial"/>
        <family val="2"/>
      </rPr>
      <t>Camera IP ZOOM chống báo động giả 4K (8MP) hỗ trợ còi &amp; đèn báo động</t>
    </r>
    <r>
      <rPr>
        <sz val="10"/>
        <rFont val="Arial"/>
        <family val="2"/>
      </rPr>
      <t xml:space="preserve">
1/1.8" Progressive Scan CMOS</t>
    </r>
  </si>
  <si>
    <t xml:space="preserve"> • Camera 4K (8MP) 1/2.8″ Progressive Scan CMOS</t>
  </si>
  <si>
    <t xml:space="preserve"> • Camera 4K (8MP) 1/2.8" Progressive Scan CMOS</t>
  </si>
  <si>
    <t xml:space="preserve"> • Camera 4K (8MP) 1/3″ Progressive Scan CMOS</t>
  </si>
  <si>
    <t>Camera ColorVu màu 24/7 toàn cảnh 4MP góc siêu rộng 180°</t>
  </si>
  <si>
    <t>2 camera × 1/2.5" Progressive Scan CMOS</t>
  </si>
  <si>
    <t>DS-2CD2T47G2P-LSU/SL ( C )</t>
  </si>
  <si>
    <t>DS-2CD2347G2P-LSU/SL (C)</t>
  </si>
  <si>
    <t>Camera ColorVu màu 24/7 toàn cảnh 6MP góc siêu rộng 180°</t>
  </si>
  <si>
    <t>DS-2CD2387G2P-LSU/SL (C)</t>
  </si>
  <si>
    <t>Camera ColorVu màu 24/7 toàn cảnh 4K (8MP) góc siêu rộng 180°</t>
  </si>
  <si>
    <t>DS-2CD2T87G2P-LSU/SL (C)</t>
  </si>
  <si>
    <t>Hỗ trợ Face Capture</t>
  </si>
  <si>
    <t>DÒNG CAMERA SPEED DOME IP 4 INCH</t>
  </si>
  <si>
    <t>Hỗ trợ đèn ánh sáng trắng lên đến 30m</t>
  </si>
  <si>
    <t>Camera cố định ColorVu</t>
  </si>
  <si>
    <t>Camera PTZ powered-by-DarkFighter</t>
  </si>
  <si>
    <t>Hỗ trợ Face capture</t>
  </si>
  <si>
    <t>DÒNG CAMERA SPEED DOME IP COLORVU TANDEMVU 7 INCH</t>
  </si>
  <si>
    <t>DÒNG CAMERA SPEED DOME IP POWERED BY DARKFIGHTER TANDEMVU 7 INCH</t>
  </si>
  <si>
    <t>White Light: 30m</t>
  </si>
  <si>
    <t>Độ phân giải  2560× 1440@30fps</t>
  </si>
  <si>
    <t xml:space="preserve"> 5.9 to 188.8 mm, 32 × optical</t>
  </si>
  <si>
    <t>120 dB WDR, HLC, BLC, 3D DNR, defog, regional exposure, regional focus, rapid focus</t>
  </si>
  <si>
    <t>Hồng ngoại 200 m IR</t>
  </si>
  <si>
    <t>Camera ColorVu cố định</t>
  </si>
  <si>
    <t>TandemVu 7-inch 4 MP 25X Colorful &amp; IR Network Speed Dome</t>
  </si>
  <si>
    <t>Color: 0.005 Lux @ (F1.6, AGC ON), B/W: 0.001 Lux @ (F1.6, AGC ON), 0
Lux with IR</t>
  </si>
  <si>
    <t xml:space="preserve"> 0.0005 Lux @ (F1.0, AGC ON), 0 Lux with light;</t>
  </si>
  <si>
    <t>4.8 to 120 mm, 25 × optical</t>
  </si>
  <si>
    <t>DS-2SE7C425MW-AEB(14F1)(O-STD)(P3)</t>
  </si>
  <si>
    <t>DÒNG CAMERA SPEED DOME IP COLORVU 7 INCH</t>
  </si>
  <si>
    <t>7-inch 2 MP 20X ColorVu Network Speed Dome</t>
  </si>
  <si>
    <t>Face capture: Up to 5 faces captured at the same time</t>
  </si>
  <si>
    <t>HÌnh ảnh màu sắc 24/7 với đèn trợ sáng White light: up to 100 m</t>
  </si>
  <si>
    <t>Hỗ trợ đèn hồng ngoại lên đến 150m</t>
  </si>
  <si>
    <t>Color: 0.0005Lux @ (F1.2, AGC ON), B/W: 0.0001Lux @ (F1.2, AGC ON), 0 lux with light</t>
  </si>
  <si>
    <t>6.7 mm to 134 mm (Zoom 20 × optical, 16 × digital)</t>
  </si>
  <si>
    <t>120 dB WDR, BLC, HLC, 3D DNR, EIS</t>
  </si>
  <si>
    <t>Thuật toán AI nhận dạng người &amp; phương tiện giúp chống báo động giả</t>
  </si>
  <si>
    <t>Khe cắm thẻ nhớ  microSD/SDHC/SDXC card, up to 256 GB</t>
  </si>
  <si>
    <t>Alarm: 2 inputs, 1 output</t>
  </si>
  <si>
    <t>Audio: 1 input (line in), 1 output (line out)</t>
  </si>
  <si>
    <t>Tích hợp 1 speaker</t>
  </si>
  <si>
    <t>DS-2DE7A220MCG-EB</t>
  </si>
  <si>
    <t>24 VAC, max. 42 W (including max. 12 W for IR and max. 2 W for heater); Hi-PoE</t>
  </si>
  <si>
    <t>7-inch 4 MP 12X ColorVu Network Speed Dome</t>
  </si>
  <si>
    <t>6.7 mm to 80.4 mm (12 × optical zoom and 16 × digital zoom)</t>
  </si>
  <si>
    <t>DS-2DE7A412MCG-EB</t>
  </si>
  <si>
    <t>DS-2DE7A812MCG-EB</t>
  </si>
  <si>
    <t>6.7 mm to 80.4 mm (12 × optical, 64 × digital)</t>
  </si>
  <si>
    <t>7-inch 4K (8 MP) 12X ColorVu Network Speed Dome</t>
  </si>
  <si>
    <t>Max. Resolution: 3840 × 2160</t>
  </si>
  <si>
    <t>Max. Resolution: 2560 × 1440</t>
  </si>
  <si>
    <t>Max. Resolution: 1920 × 1080</t>
  </si>
  <si>
    <t>DS-7604NXI-K1</t>
  </si>
  <si>
    <t>HDMI Output: 1-ch, 4K (3840 × 2160)/30 Hz</t>
  </si>
  <si>
    <t>Hỗ trợ 4 kênh IP camera</t>
  </si>
  <si>
    <t>Thư viện ảnh khuôn mặt: lên đến 16 thư viện với 20,000 ảnh (mỗi ảnh ≤ 4
MB, tổng dung lượng ≤ 1 GB)</t>
  </si>
  <si>
    <t>DS-7608NXI-K1</t>
  </si>
  <si>
    <t>1U K Series AcuSense 4K NVR</t>
  </si>
  <si>
    <t>DS-7616NXI-K1</t>
  </si>
  <si>
    <t>Hỗ trợ 8 kênh IP camera</t>
  </si>
  <si>
    <t>Hỗ trợ 16 kênh IP camera</t>
  </si>
  <si>
    <t>DS-7608NXI-K2</t>
  </si>
  <si>
    <t>Alarm In/Out 4/1</t>
  </si>
  <si>
    <t>DS-7616NXI-K2</t>
  </si>
  <si>
    <t>iDS-9032HQHI-M8/S</t>
  </si>
  <si>
    <t>16 camera IP (Tối đa 48 camera IP khi giảm số kênh TVI)</t>
  </si>
  <si>
    <t xml:space="preserve"> Hỗ trợ H.265 Pro+/H.265 Pro/H.265/H.264+/H.264</t>
  </si>
  <si>
    <t xml:space="preserve"> Hỗ trợ camera HDTVI/AHD/CVI/CVBS và camera IP</t>
  </si>
  <si>
    <t xml:space="preserve"> Hỗ trợ 8 khe cắm ổ cứng (lên đến 12TB/khe)</t>
  </si>
  <si>
    <t xml:space="preserve"> Hỗ trợ Hik-Connect &amp; DDNS</t>
  </si>
  <si>
    <t xml:space="preserve"> Hỗ trợ kênh full 3MP: Kênh 1/2/3/4</t>
  </si>
  <si>
    <r>
      <t xml:space="preserve"> Hỗ trợ ngõ ra hình ảnh: CVBS/VGA/HDMI 1/HDMI 2. </t>
    </r>
    <r>
      <rPr>
        <sz val="10"/>
        <color rgb="FFFF0000"/>
        <rFont val="Arial"/>
        <family val="2"/>
      </rPr>
      <t>Cổng HDMI 2 xuất hình 4K</t>
    </r>
  </si>
  <si>
    <t xml:space="preserve"> Audio in/out: 16/2</t>
  </si>
  <si>
    <t xml:space="preserve"> Alarm in/out: 16/8</t>
  </si>
  <si>
    <t xml:space="preserve"> Hỗ trợ add camera IP camera lên đến 6MP:</t>
  </si>
  <si>
    <t>DS-7732NXI-K4</t>
  </si>
  <si>
    <t>Hỗ trợ chụp ảnh, tìm kiếm và so sánh khuôn mặt</t>
  </si>
  <si>
    <t>- 1 kênh với camera thường | 4 kênh với camera có face capture (2xx6, 2xx7...)</t>
  </si>
  <si>
    <t>Hỗ trợ camera lên đến 12 Megapixels</t>
  </si>
  <si>
    <t>H.265+/H.265/H.264+/H.264/MPEG4</t>
  </si>
  <si>
    <r>
      <t>Đầu ghi hình</t>
    </r>
    <r>
      <rPr>
        <b/>
        <sz val="10"/>
        <color rgb="FFFF0000"/>
        <rFont val="Arial"/>
        <family val="2"/>
      </rPr>
      <t xml:space="preserve"> IP xuất hình Ultra HD 4K</t>
    </r>
    <r>
      <rPr>
        <b/>
        <sz val="10"/>
        <rFont val="Arial"/>
        <family val="2"/>
      </rPr>
      <t xml:space="preserve"> 32 kênh</t>
    </r>
  </si>
  <si>
    <t>DS-9664NI-M16</t>
  </si>
  <si>
    <t>Advanced streaming technology enables smooth live view in poor network conditions</t>
  </si>
  <si>
    <t>Hỗ trợ camera lên đến 32MP</t>
  </si>
  <si>
    <t xml:space="preserve">Băng thông vào/ra: 400 Mbps / 400 Mbps </t>
  </si>
  <si>
    <t>Đầu ghi 64 kênh 3U 8K</t>
  </si>
  <si>
    <t xml:space="preserve">Hỗ trợ 2 cổng HDMI, 2 cổng VGA và 1 cổng CVBS </t>
  </si>
  <si>
    <t>Hỗ trợ xuất hình lên đến 8K (7680 × 4320)/30Hz</t>
  </si>
  <si>
    <t>Hỗ trợ các camera thồng minh: people counting camera, ANPR (automatic number plate recognition) camera, and fisheye camera</t>
  </si>
  <si>
    <t>Audio: 1 Input / 2 output</t>
  </si>
  <si>
    <t>H.265/H.265+/H.264/H.264+</t>
  </si>
  <si>
    <t>2 cổng RJ-45 10/100/1000 Mbps</t>
  </si>
  <si>
    <t>Hỗ trợ 16 khe ổ cứng HDD và 1 khe eSata</t>
  </si>
  <si>
    <t>Alarm In/Out: 16/9</t>
  </si>
  <si>
    <t>Hỗ trợ RAID 0, 1, 5, 6, 10 và N+M hot spare</t>
  </si>
  <si>
    <t>DS-9664NI-M8</t>
  </si>
  <si>
    <t>Hỗ trợ 8 khe ổ cứng HDD và 1 khe eSata</t>
  </si>
  <si>
    <r>
      <t>Đầu ghi hình</t>
    </r>
    <r>
      <rPr>
        <b/>
        <sz val="10"/>
        <color rgb="FFFF0000"/>
        <rFont val="Arial"/>
        <family val="2"/>
      </rPr>
      <t xml:space="preserve"> IP xuất hình Ultra HD 4K</t>
    </r>
    <r>
      <rPr>
        <b/>
        <sz val="10"/>
        <rFont val="Arial"/>
        <family val="2"/>
      </rPr>
      <t xml:space="preserve"> 16 kênh</t>
    </r>
  </si>
  <si>
    <t>Incoming/Outcoming Bandwidth: 160 Mbps/160 Mbps</t>
  </si>
  <si>
    <t>Incoming/Outcoming Bandwidth: 256 Mbps/160 Mbps</t>
  </si>
  <si>
    <t>DS-7716NXI-K4</t>
  </si>
  <si>
    <t>DS-8616NXI-K8</t>
  </si>
  <si>
    <t>DS-8632NXI-K8</t>
  </si>
  <si>
    <t>ĐẦU GHI HÌNH IP THÔNG MINH HỖ TRỢ 8 KHE Ổ CỨNG</t>
  </si>
  <si>
    <t>Hổ trợ 2 cổng mạng 10/100/1000 Mbps</t>
  </si>
  <si>
    <t>Hỗ trợ 8 ổ cứng SATA &amp; 1 eSATA</t>
  </si>
  <si>
    <t>Incoming/Outgoing Bandwidth: 40 Mbps/ 80 Mbps</t>
  </si>
  <si>
    <t>ĐẦU GHI HÌNH IP AI NHẬN DIỆN KHUÔN MẶT / CHỐNG BÁO ĐỘNG GIẢ 4K HỖ TRỢ 4 KHE Ổ CỨNG</t>
  </si>
  <si>
    <t>ĐẦU GHI HÌNH IP AI 4K NHẬN DIỆN KHUÔN MẶT &amp; CHỐNG BÁO ĐỘNG GIẢ</t>
  </si>
  <si>
    <t>Hỗ trợ chống báo động giả Motion Detection 2.0</t>
  </si>
  <si>
    <t>- 1 kênh với camera thường | 2 kênh với camera có face capture (2xx6, 2xx7...)</t>
  </si>
  <si>
    <t>Incoming/Outgoing Bandwidth: 80 Mbps/ 80 Mbps</t>
  </si>
  <si>
    <t>Incoming/Outgoing Bandwidth: 160 Mbps/ 80 Mbps</t>
  </si>
  <si>
    <t>Incoming/Outgoing Bandwidth: 80 Mbps/ 160 Mbps</t>
  </si>
  <si>
    <t>Alarm In/Out: 4/1</t>
  </si>
  <si>
    <t>Incoming/Outgoing Bandwidth: 160 Mbps/ 160 Mbps</t>
  </si>
  <si>
    <t>DS-7632NXI-K2</t>
  </si>
  <si>
    <t>Hỗ trợ 32 kênh IP camera</t>
  </si>
  <si>
    <t>● Độ phân giải 2560 × 1440</t>
  </si>
  <si>
    <t>● Chống ngược sáng WDR 120dB</t>
  </si>
  <si>
    <t>● Hỗ trợ IR và Led trợ sáng</t>
  </si>
  <si>
    <t>● BLC, HLC, 3D DNR, defog</t>
  </si>
  <si>
    <t>Camera đếm người ra/vào lens kép</t>
  </si>
  <si>
    <t>S: audio and alarm</t>
  </si>
  <si>
    <t>CAMERA ĐẾM NGƯỜI RA VÀO THÔNG MINH</t>
  </si>
  <si>
    <t> H.265, H.264</t>
  </si>
  <si>
    <t> IR range up to 100 m</t>
  </si>
  <si>
    <t> IP67, IK10</t>
  </si>
  <si>
    <t> 1/1.8” progressive scan CMOS</t>
  </si>
  <si>
    <t> Color: 0.001 Lux @ (F1.2, AGC ON), 0.0005 Lux with IR</t>
  </si>
  <si>
    <t> Tốc độ chụp ảnh: 5 to 120km/h</t>
  </si>
  <si>
    <t>DS-KV9503-WBE1</t>
  </si>
  <si>
    <t>2 x 2MP HD camera</t>
  </si>
  <si>
    <t>Standard PoE/12 VDC</t>
  </si>
  <si>
    <t>Màn hình cảm ứng IPS 4.3-inch</t>
  </si>
  <si>
    <t>Tiêu chuẩn bảo vệ cao IP65 &amp; IK08</t>
  </si>
  <si>
    <t>Hỗ trợ cấu hình qua web</t>
  </si>
  <si>
    <t>Hỗ trợ kết nối 500 màn hình chính và 16 chuông cửa phụ</t>
  </si>
  <si>
    <t>Hỗ trợ 20,000 users, 10,000 khuôn mặt &amp; 100,000 thẻ</t>
  </si>
  <si>
    <t>Hỗ trợ Mifare card reader, 1 nút nhấn gọi cửa vật lý</t>
  </si>
  <si>
    <t>Camera chuông cửa IP Wifi hồng ngoại 2MP</t>
  </si>
  <si>
    <t>Camera chuông cửa IP Wifi 2 MP</t>
  </si>
  <si>
    <t>Camera chuông cửa căn hộ IP Wifi nhận diện khuôn mặt</t>
  </si>
  <si>
    <t>Network interface: 1 RJ45 / TAMPER: 1 / Exit button: 2 / RS-485: 1 / Lock control: 2 relay / Door contact input: 2</t>
  </si>
  <si>
    <r>
      <t xml:space="preserve">CAMERA IP </t>
    </r>
    <r>
      <rPr>
        <b/>
        <sz val="20"/>
        <color indexed="10"/>
        <rFont val="Arial"/>
        <family val="2"/>
      </rPr>
      <t>H.265+</t>
    </r>
    <r>
      <rPr>
        <b/>
        <sz val="20"/>
        <rFont val="Arial"/>
        <family val="2"/>
      </rPr>
      <t xml:space="preserve"> TÍCH HỢP MICRO SERIES 1XX3</t>
    </r>
  </si>
  <si>
    <t>DÒNG CAMERA ACCUSENSE - CHỐNG BÁO ĐỘNG GIẢ 2xx3</t>
  </si>
  <si>
    <t>ĐẦU GHI HÌNH IP 8K HỖ TRỢ 4 KHE Ổ CỨNG</t>
  </si>
  <si>
    <t>DS-7716NI-M4</t>
  </si>
  <si>
    <t>1.5U 8K NVR 16 kênh</t>
  </si>
  <si>
    <t>Incoming Bandwidth / Outgoing Bandwidth: 256 Mbps / 256 Mbps</t>
  </si>
  <si>
    <t>Hỗ trợ camera IP lên đến 32MP</t>
  </si>
  <si>
    <t>HDMI 1 Output 8K (7680 × 4320) / HDMI 2 Output 4K (3840 × 2160)</t>
  </si>
  <si>
    <t>Hỗ trợ 4 ổ cứng SATA &amp; 1 eSata</t>
  </si>
  <si>
    <t>Alarm In/Out 16/9</t>
  </si>
  <si>
    <t>Hỗ trợ 2 cổng RJ-45 10/100/1000 Mbps</t>
  </si>
  <si>
    <t>Nguồn 100 to 240 VAC, 50 to 60 Hz</t>
  </si>
  <si>
    <t>DS-7732NI-M4</t>
  </si>
  <si>
    <t>Incoming Bandwidth / Outgoing Bandwidth: 320 Mbps / 400 Mbps</t>
  </si>
  <si>
    <t>1.5U 8K NVR 32 kênh</t>
  </si>
  <si>
    <t>DS-7716NI-M4/16P</t>
  </si>
  <si>
    <t>Hỗ trợ 16 cổng RJ-45 10/100 Mbps PoE</t>
  </si>
  <si>
    <t>Tổng công suất ≤ 200 W</t>
  </si>
  <si>
    <t>DS-7732NI-M4/16P</t>
  </si>
  <si>
    <t>BỘ GIẢI MÃ TÍN HIỆU XUẤT GHÉP MÀN HÌNH (DECODER)</t>
  </si>
  <si>
    <r>
      <t xml:space="preserve">ĐẦU GHI HÌNH IP </t>
    </r>
    <r>
      <rPr>
        <b/>
        <sz val="15"/>
        <color indexed="10"/>
        <rFont val="Arial"/>
        <family val="2"/>
      </rPr>
      <t>H.265/H.265+</t>
    </r>
    <r>
      <rPr>
        <b/>
        <sz val="15"/>
        <rFont val="Arial"/>
        <family val="2"/>
      </rPr>
      <t xml:space="preserve"> KHUYÊN DÙNG CHO CAMERA IP SERIE 1</t>
    </r>
  </si>
  <si>
    <r>
      <t xml:space="preserve">ĐẦU GHI HYBRID TVI - IP HD1080P LITE H.265 Pro </t>
    </r>
    <r>
      <rPr>
        <b/>
        <sz val="15"/>
        <color rgb="FFFF0000"/>
        <rFont val="Arial"/>
        <family val="2"/>
      </rPr>
      <t>CHỐNG BÁO GIẢ &amp; TÍCH HỢP Ổ CỨNG eSSD</t>
    </r>
  </si>
  <si>
    <r>
      <t xml:space="preserve">ĐẦU GHI TVI </t>
    </r>
    <r>
      <rPr>
        <b/>
        <sz val="15"/>
        <color indexed="10"/>
        <rFont val="Arial"/>
        <family val="2"/>
      </rPr>
      <t>HD1080P LITE H.265 Pro+</t>
    </r>
  </si>
  <si>
    <r>
      <t xml:space="preserve">ĐẦU GHI HYBRID TVI - IP 4MP LITE H.265 Pro </t>
    </r>
    <r>
      <rPr>
        <b/>
        <sz val="15"/>
        <color rgb="FFFF0000"/>
        <rFont val="Arial"/>
        <family val="2"/>
      </rPr>
      <t>CHỐNG BÁO GIẢ &amp; TÍCH HỢP Ổ CỨNG eSSD</t>
    </r>
  </si>
  <si>
    <r>
      <t xml:space="preserve">ĐẦU GHI HYBRID TVI-IP 4MP Lite </t>
    </r>
    <r>
      <rPr>
        <b/>
        <sz val="15"/>
        <color indexed="10"/>
        <rFont val="Arial"/>
        <family val="2"/>
      </rPr>
      <t xml:space="preserve">H.265 PRO+ </t>
    </r>
    <r>
      <rPr>
        <b/>
        <sz val="15"/>
        <rFont val="Arial"/>
        <family val="2"/>
      </rPr>
      <t>CHỐNG BÁO ĐỘNG GIẢ</t>
    </r>
  </si>
  <si>
    <r>
      <t xml:space="preserve">ĐẦU GHI HYBRID TVI-IP 4MP Lite </t>
    </r>
    <r>
      <rPr>
        <b/>
        <sz val="15"/>
        <color indexed="10"/>
        <rFont val="Arial"/>
        <family val="2"/>
      </rPr>
      <t xml:space="preserve">H.265 PRO+ </t>
    </r>
    <r>
      <rPr>
        <b/>
        <sz val="15"/>
        <rFont val="Arial"/>
        <family val="2"/>
      </rPr>
      <t>CHỐNG BÁO ĐỘNG GIẢ HIỆU NĂNG CAO</t>
    </r>
  </si>
  <si>
    <r>
      <t xml:space="preserve">ĐẦU GHI HYBRID TVI-IP 8MP </t>
    </r>
    <r>
      <rPr>
        <b/>
        <sz val="15"/>
        <color indexed="10"/>
        <rFont val="Arial"/>
        <family val="2"/>
      </rPr>
      <t xml:space="preserve">H.265 PRO+ </t>
    </r>
    <r>
      <rPr>
        <b/>
        <sz val="15"/>
        <rFont val="Arial"/>
        <family val="2"/>
      </rPr>
      <t>CHỐNG BÁO ĐỘNG GIẢ</t>
    </r>
  </si>
  <si>
    <r>
      <t xml:space="preserve">ĐẦU GHI HYBRID TVI-IP 4 Ổ CỨNG CHỐNG BÁO GIẢ </t>
    </r>
    <r>
      <rPr>
        <b/>
        <sz val="15"/>
        <color indexed="10"/>
        <rFont val="Arial"/>
        <family val="2"/>
      </rPr>
      <t>AcuSense DVR</t>
    </r>
  </si>
  <si>
    <r>
      <t xml:space="preserve">ĐẦU GHI HYBRID TVI-IP 32 KÊNH </t>
    </r>
    <r>
      <rPr>
        <b/>
        <sz val="15"/>
        <color indexed="10"/>
        <rFont val="Arial"/>
        <family val="2"/>
      </rPr>
      <t>8 Ổ CỨNG</t>
    </r>
    <r>
      <rPr>
        <b/>
        <sz val="15"/>
        <rFont val="Arial"/>
        <family val="2"/>
      </rPr>
      <t xml:space="preserve"> 4MP LITE CHỐNG BÁO ĐỘNG GIẢ AcuSense DVR</t>
    </r>
  </si>
  <si>
    <r>
      <t xml:space="preserve">ĐẦU GHI HYBRID TVI-IP 4K </t>
    </r>
    <r>
      <rPr>
        <b/>
        <sz val="15"/>
        <color indexed="10"/>
        <rFont val="Arial"/>
        <family val="2"/>
      </rPr>
      <t>8 Ổ CỨNG</t>
    </r>
    <r>
      <rPr>
        <b/>
        <sz val="15"/>
        <rFont val="Arial"/>
        <family val="2"/>
      </rPr>
      <t xml:space="preserve"> TVI 5MP CHỐNG BÁO ĐỘNG GIẢ AcuSense DVR</t>
    </r>
  </si>
  <si>
    <t>CAMERA TVI COLORVU CHỐNG NGƯỢC SÁNG 2 MP - HÌNH ẢNH MÀU SẮC 24/7</t>
  </si>
  <si>
    <t>CAMERA COLORVU TVI 2 MP - HÌNH ẢNH MÀU SẮC 24/7</t>
  </si>
  <si>
    <t>CAMERA TVI COLORVU 3K (5MP) - HÌNH ẢNH MÀU SẮC 24/7</t>
  </si>
  <si>
    <t>CAMERA TVI 5 MEGAPIXEL</t>
  </si>
  <si>
    <t>NGUỒN TỔNG</t>
  </si>
  <si>
    <t>Bao gồm 1 bộ phát &amp; nhận.</t>
  </si>
  <si>
    <t>DS-2CD1023G2-LIUF</t>
  </si>
  <si>
    <t>1/2.9" Progressive Scan CMOS</t>
  </si>
  <si>
    <t>25 fps (1920 × 1080, 1280 × 720)</t>
  </si>
  <si>
    <t>Color: 0.005 Lux @ (F1.6, AGC ON), B/W: 0 Lux with IR</t>
  </si>
  <si>
    <t>Hồng ngoại IR 30 m</t>
  </si>
  <si>
    <t>Digital WDR, BLC, HLC, 3D DNR</t>
  </si>
  <si>
    <t>Hỗ trợ cảnh báo chuyển động người &amp; phương tiện</t>
  </si>
  <si>
    <t>DS-2CD1123G2-LIUF</t>
  </si>
  <si>
    <t>DS-2CD1323G2-LIUF</t>
  </si>
  <si>
    <t>Camera thân IP 2MP đèn kép</t>
  </si>
  <si>
    <t>Camera dome IP 2MP đèn kép</t>
  </si>
  <si>
    <t>Camera turret IP 2MP đèn kép</t>
  </si>
  <si>
    <t>DS-96128NI-M16</t>
  </si>
  <si>
    <t>Đầu ghi 128 kênh 3U 8K</t>
  </si>
  <si>
    <t>DS-K1101M</t>
  </si>
  <si>
    <t>DS-K1101MK</t>
  </si>
  <si>
    <t>Processor 32-bit</t>
  </si>
  <si>
    <t>Reading Frequency 13.56MHz</t>
  </si>
  <si>
    <t>ID Settings via DIP Switch</t>
  </si>
  <si>
    <t>Audio Alert Beeper Power</t>
  </si>
  <si>
    <t>Reading Range ≤50mm (≤1.97")</t>
  </si>
  <si>
    <t>Hỗ trợ Keypad</t>
  </si>
  <si>
    <t>THIẾT BỊ CHẤM CÔNG VÀ KIỂM SOÁT RA VÀO</t>
  </si>
  <si>
    <t>ĐẦU ĐỌC THẺ</t>
  </si>
  <si>
    <t>Đầu đọc thẻ Mifare</t>
  </si>
  <si>
    <t>RS485 and Wiegand(W26/W34) protocol</t>
  </si>
  <si>
    <t>ĐẦU ĐỌC THẺ &amp; VÂN TAY</t>
  </si>
  <si>
    <t>DS-K1201AMF</t>
  </si>
  <si>
    <t>Đầu đọc thẻ &amp; vân tay</t>
  </si>
  <si>
    <t>Hỗ trợ thẻ Mifare</t>
  </si>
  <si>
    <t>Chế độ so sánh vân tay: 1:1/1:N</t>
  </si>
  <si>
    <t>Hỗ trợ 5000 vân tay</t>
  </si>
  <si>
    <t>Giao thức RS-485</t>
  </si>
  <si>
    <t>Hỗ trợ Buzzer</t>
  </si>
  <si>
    <t>DS-K1F100-D8E</t>
  </si>
  <si>
    <t>Plug-and-play USB with no-driver technology</t>
  </si>
  <si>
    <t>Hỗ trợ thẻ Mifare &amp; ID</t>
  </si>
  <si>
    <t>Plug-and-play USB with no-driver technology, USB 2.0</t>
  </si>
  <si>
    <t>DS-K1F820-F</t>
  </si>
  <si>
    <t>DS-K1F600U-D6E</t>
  </si>
  <si>
    <t>Camera 2 MP wide-angle dual-lens</t>
  </si>
  <si>
    <t>Hỗ trợ Wifi</t>
  </si>
  <si>
    <t>Màn hình cảm ứng 3.97-inch LCD</t>
  </si>
  <si>
    <t>2,000 user, 2,000 face, and 20,000 card</t>
  </si>
  <si>
    <t>Hỗ trợ EM card,Mifare 1 card,DESfire card,Felica card</t>
  </si>
  <si>
    <t xml:space="preserve">1 USB interface and 1 Type C USB </t>
  </si>
  <si>
    <t>DS-K1F600U-D6E-F</t>
  </si>
  <si>
    <t>2,000 user, 2,000 face, and 20,000 thẻ, 20.000 vân tay</t>
  </si>
  <si>
    <t>CARD / FINGERPRINT / FACE ISSUE</t>
  </si>
  <si>
    <t>KHÓA TỪ</t>
  </si>
  <si>
    <t>DS-K4H258S</t>
  </si>
  <si>
    <t>Lực đẩy tối đa 280kg</t>
  </si>
  <si>
    <t>DS-K4H258-LZ</t>
  </si>
  <si>
    <t>Giá đỡ cho khóa từ DS-K4H258S</t>
  </si>
  <si>
    <t>DS-K4T108</t>
  </si>
  <si>
    <t>205×34×42mm (8.1×1.3×1.7")</t>
  </si>
  <si>
    <t>Khóa chốt thả</t>
  </si>
  <si>
    <t>Signal output of door lock status (NO\NC\COM)</t>
  </si>
  <si>
    <t>12VDC, ≤1.2A</t>
  </si>
  <si>
    <t>DS-K4T108-U1</t>
  </si>
  <si>
    <t>Giá đỡ cho khóa chốt thả DS-K4T108</t>
  </si>
  <si>
    <t>DS-K7P01</t>
  </si>
  <si>
    <t>Nút Exit</t>
  </si>
  <si>
    <t>DS-K7P02</t>
  </si>
  <si>
    <t>DS-E04HGHI-E</t>
  </si>
  <si>
    <t>Tích hợp ổ cứng eSSD 1TB</t>
  </si>
  <si>
    <r>
      <t xml:space="preserve">ĐẦU GHI HYBRID TVI - IP HD1080P LITE H.265 Pro </t>
    </r>
    <r>
      <rPr>
        <b/>
        <sz val="15"/>
        <color rgb="FFFF0000"/>
        <rFont val="Arial"/>
        <family val="2"/>
      </rPr>
      <t>CHỐNG BÁO GIẢ &amp; TÍCH HỢP Ổ CỨNG eSSD 1TB</t>
    </r>
  </si>
  <si>
    <t>iDS-E04HQHI-D</t>
  </si>
  <si>
    <t>3K Lite/5 MP Lite/4 MP lite/1080p/720p/VGA/WD1/4CIF/CIF</t>
  </si>
  <si>
    <t>4-ch 5MP Lite 1U H.265 eSSD DVR</t>
  </si>
  <si>
    <r>
      <t xml:space="preserve">ĐẦU GHI HYBRID TVI - IP 5MP LITE H.265 Pro </t>
    </r>
    <r>
      <rPr>
        <b/>
        <sz val="15"/>
        <color rgb="FFFF0000"/>
        <rFont val="Arial"/>
        <family val="2"/>
      </rPr>
      <t>CHỐNG BÁO GIẢ &amp; TÍCH HỢP Ổ CỨNG eSSD 1TB</t>
    </r>
  </si>
  <si>
    <t>DS-2DF8242IX-AELW(T5)</t>
  </si>
  <si>
    <t>Alarm: 7 inputs, 2 outputs</t>
  </si>
  <si>
    <t>Audio
1 input (line in), max. input amplitude: 2-2.4 vpp, input impedance: 1 KΩ ± 10%; 1 output (line out), line level, output impedance: 600 Ω</t>
  </si>
  <si>
    <t>CAMERA CHỐNG CHÁY NỔ</t>
  </si>
  <si>
    <t>EXIR Fixed Bullet Explosion-Proof Network Camera</t>
  </si>
  <si>
    <t>Explosion-proof design: the camera has passed international ATEX &amp; IECEx certifications, and can be used in gas and dust hazardous scenarios</t>
  </si>
  <si>
    <t>316L stainless steel enclosure and anti-corrosion spray treatment, protecting the camera from damage caused by sparks or corrosive materials</t>
  </si>
  <si>
    <t>IP68/IK08 water resistant and vandal proof, preventing water ingress for outdoor use</t>
  </si>
  <si>
    <t>H.265+/H.265/H.264+/H.264 encoding: efficient compression technology saves storage space and reduces bandwidth requirements</t>
  </si>
  <si>
    <t>100 VAC to 240 VAC wide range power supply: easy to deploy cables and safer compared to a power adapter solution</t>
  </si>
  <si>
    <t>DS-2XE6222F-IS/316L</t>
  </si>
  <si>
    <t>DS-1704ZJ-Y-AC(OS)</t>
  </si>
  <si>
    <t>DS-2780ZJ-X/316L(OS)</t>
  </si>
  <si>
    <t>Chân đế camera DS-2XE6222F-IS</t>
  </si>
  <si>
    <t>DS-2DF6223-CX(T5/316L)</t>
  </si>
  <si>
    <t>6-inch 23x Explosion-proof Network Speed Dome</t>
  </si>
  <si>
    <t>High quality imaging with 2 MP resolution</t>
  </si>
  <si>
    <t>Min. illumination：Color: 0.0005 Lux @(F1.5, AGC ON) B/W: 0.0001 Lux @(F1.5, AGC ON)</t>
  </si>
  <si>
    <t>23× optical zoom, focal length 5.9 mm to 135.7 mm</t>
  </si>
  <si>
    <t>Efficient H.265+/H.265 compression technology</t>
  </si>
  <si>
    <t>Water and dust resistant (IP68)</t>
  </si>
  <si>
    <t>3D DNR and low bitrate technology delivers clean and sharp images</t>
  </si>
  <si>
    <t>Clear imaging against strong back light due to 120 dB true WDR technology</t>
  </si>
  <si>
    <t>DS-1677ZJ-XS-1.0(D)</t>
  </si>
  <si>
    <t>Explosion-Proof Flexible Conduit</t>
  </si>
  <si>
    <t>Explosion-Proof Terminal Box</t>
  </si>
  <si>
    <t>CAMERA DÙNG DƯỚI NƯỚC</t>
  </si>
  <si>
    <t>DS-2XC6245G0-L</t>
  </si>
  <si>
    <t>Bullet Underwater Network Camera</t>
  </si>
  <si>
    <t>316L stainless steel enclosure, protecting cameras to be used in corrosive environments, providing reliability and longevity compared to standard cameras</t>
  </si>
  <si>
    <t>IP68: the camera can be used under water up to 50 meters</t>
  </si>
  <si>
    <t>DarkFighter technology enables the capture of high quality color images in even the dimmest lighting environments</t>
  </si>
  <si>
    <t>True WDR technology provides clear imaging even with strong back lighting</t>
  </si>
  <si>
    <r>
      <t xml:space="preserve">Supplement Light Type: </t>
    </r>
    <r>
      <rPr>
        <sz val="10"/>
        <color rgb="FF000000"/>
        <rFont val="Arial"/>
        <family val="2"/>
      </rPr>
      <t>White Light</t>
    </r>
  </si>
  <si>
    <r>
      <t xml:space="preserve">Supplement Light Range: </t>
    </r>
    <r>
      <rPr>
        <sz val="10"/>
        <color rgb="FF000000"/>
        <rFont val="Arial"/>
        <family val="2"/>
      </rPr>
      <t>Up to 10 m</t>
    </r>
  </si>
  <si>
    <t>DS-2XC6244G0-L</t>
  </si>
  <si>
    <t>IP68: the camera can be used under water up to 15 meters</t>
  </si>
  <si>
    <t>CAMERA CHỐNG ĂN MÒN</t>
  </si>
  <si>
    <t>IR Fixed Mini Dome Anti-Corrosion Network Camera</t>
  </si>
  <si>
    <t>Water and dust resistant (IP67), preventing water ingress for outdoor use</t>
  </si>
  <si>
    <t>Lens angle adjustment allows the camera lens to be adjusted to manually focus in different directions (pan/tilt/rotate), for easy installation</t>
  </si>
  <si>
    <t>DS-2XC6142FWD-IS</t>
  </si>
  <si>
    <t>EXIR Motorized Varifocal Bullet Anti-Corrosion Network Camera</t>
  </si>
  <si>
    <t>A built-in wiper removes water and dust on the screen and ensures clear images when the camera is used in dusty or damp environments</t>
  </si>
  <si>
    <t>IP67 water resistant, preventing water ingress for outdoor use</t>
  </si>
  <si>
    <t>DS-2XC6625G0(D)</t>
  </si>
  <si>
    <t>DS-2DT6232X-AELY</t>
  </si>
  <si>
    <t>6-inch 32x Anti-corrosion Network Speed Dome</t>
  </si>
  <si>
    <t>32 × optical zoom, 16 × digital zoom</t>
  </si>
  <si>
    <t>Min. Illumination: Color: 0.002 Lux @(F1.5, AGC ON),B/W: 0.0002 Lux @(F1.5, AGC ON)</t>
  </si>
  <si>
    <t>140dB WDR, 3D DNR, HLC</t>
  </si>
  <si>
    <t>24 VAC Hi-PoE</t>
  </si>
  <si>
    <t>IK10, IP67</t>
  </si>
  <si>
    <t>Anti-Corrosion</t>
  </si>
  <si>
    <t>PTZ 8 INCH</t>
  </si>
  <si>
    <t>CAMERA AI NHẬN DIỆN KHUÔN MẶT &amp; ĐẾM NGƯỜI</t>
  </si>
  <si>
    <t>iDS-2CD7146G0-IZ(H)S(Y)</t>
  </si>
  <si>
    <t>4MP DeepinView Moto Varifocal Dome Camera</t>
  </si>
  <si>
    <t>High quality imaging with 4 MP resolution</t>
  </si>
  <si>
    <t>Excellent low-light performance via DarkFighter technology</t>
  </si>
  <si>
    <t>Clear imaging against strong back light due to 140 dB WDR technology</t>
  </si>
  <si>
    <t>Efficient H.265+ compression technology to save bandwidth and storage</t>
  </si>
  <si>
    <t>5 streams to meet a wide variety of applications</t>
  </si>
  <si>
    <t>Water and dust resistant (IP67) and vandal proof (IK10)</t>
  </si>
  <si>
    <t>Y: NEMA 4X (NEMA 250-2018)</t>
  </si>
  <si>
    <t>H: Heater</t>
  </si>
  <si>
    <t>CAMERA CẢNH BÁO NHIỆT</t>
  </si>
  <si>
    <t>Thermal &amp; Optical Bi-spectrum Network Bullet Camera</t>
  </si>
  <si>
    <t>160 × 120 resolution, 17 μm, VOx UFPA, NETD &lt; 40 mK (25 °C, F# = 1.1)</t>
  </si>
  <si>
    <t>High accuracy temperature exception alarm, -20 °C to 150 °C (-4 °F to 302 °F), ± 8 °C (±14.4 °F)</t>
  </si>
  <si>
    <t>Image processing technology: linear, histogram, self-adaptive thermal AGC mode, DDE, 3D DNR</t>
  </si>
  <si>
    <t>DS-2TD2617-3/QA</t>
  </si>
  <si>
    <t>256 × 192 resolution, 12 μm, VOx UFPA, NETD &lt; 40 mK (25°C, F1.0)</t>
  </si>
  <si>
    <t>Video content analysis: vehicle/human classification</t>
  </si>
  <si>
    <t>Temperature exception alarm for fire prevention, -20°C to 150°C (-4°F to 302°F), ± 8°C (± 14.4°F)</t>
  </si>
  <si>
    <t>High quality detector with 10 years guarantee</t>
  </si>
  <si>
    <t>DS-2TD2628-3/QA</t>
  </si>
  <si>
    <t>Bi-spectrum Thermography Network Bullet Camera</t>
  </si>
  <si>
    <t>Temperature exception alarm for fire prevention, -20°C to 550°C (-4°F to 1,022°F), Max (± 2°C, ± 2%)</t>
  </si>
  <si>
    <t>Smoke detection Algorithm</t>
  </si>
  <si>
    <t>DS-2TD2628T-3/QA</t>
  </si>
  <si>
    <t>CÁP MẠNG CAT 5E</t>
  </si>
  <si>
    <t>CÁP MẠNG CAT 6</t>
  </si>
  <si>
    <t>DS-6825G0/C-I (B)</t>
  </si>
  <si>
    <t>DS-6825G0/C-IS (B)</t>
  </si>
  <si>
    <t>Camera nhận diện biển số xe dành cho lối ra vào kết hợp Barrie</t>
  </si>
  <si>
    <t>CAMERA NHẬN DIỆN BIỂN SỐ XE CHO LỐI RA VÀO KẾT HỢP BARRIE</t>
  </si>
  <si>
    <t>1/3" Progressive Scan CMOS</t>
  </si>
  <si>
    <t>Offline control</t>
  </si>
  <si>
    <t>PoE (802.3af)</t>
  </si>
  <si>
    <t>One-touch focus</t>
  </si>
  <si>
    <t>Manual capture and ANPR</t>
  </si>
  <si>
    <t>Độ phân giải 2688 × 1520</t>
  </si>
  <si>
    <t>Ống kính tiêu cự thay đổi 3.1 to 6mm</t>
  </si>
  <si>
    <t>Hỗ trợ loop triggering hoặc radar triggering</t>
  </si>
  <si>
    <t>Hỗ trợ multi-frame LPR</t>
  </si>
  <si>
    <t>Hỗ trợ quick pass of multiple vehicles</t>
  </si>
  <si>
    <t>Hỗ trợ nhận diện loại xe, màu sắc, thương hiệu</t>
  </si>
  <si>
    <t>Hỗ trợ white light và IR led</t>
  </si>
  <si>
    <t>Hỗ trợ relay output điều khiển đóng/mở barrier</t>
  </si>
  <si>
    <t>Khe cắm thẻ TF Card (up to 128 G)</t>
  </si>
  <si>
    <t>Hỗ trợ danh sách 30,000 whitelists</t>
  </si>
  <si>
    <t>DS-TCG405-E</t>
  </si>
  <si>
    <t xml:space="preserve">Processor Apollo Lake Platform Processor </t>
  </si>
  <si>
    <t xml:space="preserve">Basic frequency 1.5 GHz </t>
  </si>
  <si>
    <t xml:space="preserve">Memory 4 GB </t>
  </si>
  <si>
    <t>Hard disk 1 x 3.5" Surveillance-Level Hard Disk</t>
  </si>
  <si>
    <t xml:space="preserve">Audio input 1-ch </t>
  </si>
  <si>
    <t xml:space="preserve">Audio output 1-ch </t>
  </si>
  <si>
    <t>Video output 1 x HDMI, 1 x VGA</t>
  </si>
  <si>
    <t>Alarm input 4-ch Alarm Input (ALARM IN)</t>
  </si>
  <si>
    <t>Alarm output 4-ch Alarm Output</t>
  </si>
  <si>
    <t xml:space="preserve">2 x RS-232 | 2 x RS-485 | </t>
  </si>
  <si>
    <t>E&amp;E Control Terminal</t>
  </si>
  <si>
    <t>5 x 100 Mpbs/1000 &amp; 1 x 100 Mpbs/1000</t>
  </si>
  <si>
    <t>DS-TPE104</t>
  </si>
  <si>
    <t>DS-TMG4B0-L(R)A (3 m)</t>
  </si>
  <si>
    <t>Digital barrier gate, medium speed, non-telescopic straight boom pole, 3 m, 3 s, red
adhesive tape, default right, black</t>
  </si>
  <si>
    <t>DS-TMG4B0-L(R)A (4 m)</t>
  </si>
  <si>
    <t>Digital barrier gate, medium speed, telescopic straight boom pole, 4 m, 3 s, red
adhesive tape, default right, black</t>
  </si>
  <si>
    <t>DS-TMG4B0-L(R)A (6 m)</t>
  </si>
  <si>
    <t>Digital barrier gate, slow speed, telescopic straight boom pole, 6 m, 6 s, red adhesive
tape, default right, black</t>
  </si>
  <si>
    <t>DS-TMG4B1-R/LA (2 + 2 m)</t>
  </si>
  <si>
    <t>Digital barrier gate, medium speed, curved boom pole, 2 + 2 m, 3 s, red adhesive
tape, default right, black</t>
  </si>
  <si>
    <t>Capture-trigger &amp; Anti-fall Coil</t>
  </si>
  <si>
    <t>DS-TMG023</t>
  </si>
  <si>
    <t>Thiết bị phát hiện phương tiện</t>
  </si>
  <si>
    <t>DS-TMG022</t>
  </si>
  <si>
    <t>24 × 10/100 Mbps PoE port,1 × Gigabit combo,1 × Gigabit RJ45 port</t>
  </si>
  <si>
    <t>IEEE 802.3at/af standard for PoE ports</t>
  </si>
  <si>
    <t xml:space="preserve">Switching Capacity  8.8 Gbps </t>
  </si>
  <si>
    <t xml:space="preserve">Internal Cache  4 Mbits </t>
  </si>
  <si>
    <t xml:space="preserve">MAC Address Table  16 K </t>
  </si>
  <si>
    <t>PoE Power Budget  180 W | Max. Port Power  30 W</t>
  </si>
  <si>
    <t>PoE ports chống sét 6 KV</t>
  </si>
  <si>
    <t>AF/AT camera có thể lên đến 300 m ở chế độ extend mode</t>
  </si>
  <si>
    <t>Switch PoE 24 ports quản lý qua cloud</t>
  </si>
  <si>
    <t>Switch full PoE 100M quản lý qua Cloud</t>
  </si>
  <si>
    <t>DS-3E1326P-EI/M</t>
  </si>
  <si>
    <t>HikCentral Access Control</t>
  </si>
  <si>
    <t>PHẦN MỀM CHẤM CÔNG &amp; KIỂM SOÁT RA VÀO</t>
  </si>
  <si>
    <t>Hỗ trợ chuông cửa có hình</t>
  </si>
  <si>
    <t>Hỗ trợ thẻ, vân tay QR code, PIN code, khuôn mặt, mống mắt, bluetooth, NFC</t>
  </si>
  <si>
    <t>Web-based Access Control</t>
  </si>
  <si>
    <t>DS-3E1309P-EI/M</t>
  </si>
  <si>
    <t>Switch PoE 8 ports quản lý qua cloud</t>
  </si>
  <si>
    <t>8 × 100 Mbps PoE RJ45 ports, 1 × Gigabit network RJ45 port.</t>
  </si>
  <si>
    <t xml:space="preserve">MAC Address Table  8 K </t>
  </si>
  <si>
    <t xml:space="preserve">Switching Capacity  3.6 Gbps </t>
  </si>
  <si>
    <t>Packet Forwarding Rate 2.6784 Mpps</t>
  </si>
  <si>
    <t xml:space="preserve">Packet Forwarding Rate 6.55 Mpps </t>
  </si>
  <si>
    <t>PoE Power Budget  60 W | Max. Port Power  30 W</t>
  </si>
  <si>
    <t>DS-3E1105P-EI/M</t>
  </si>
  <si>
    <t>4 × 100 Mbps PoE RJ45 ports, 1 × 100 Mbps network RJ45 port</t>
  </si>
  <si>
    <t>PoE Power Budget  45 W | Max. Port Power  30 W</t>
  </si>
  <si>
    <t xml:space="preserve">MAC Address Table 2 K </t>
  </si>
  <si>
    <t xml:space="preserve">Switching Capacity  1 Gbps </t>
  </si>
  <si>
    <t>Internal Cache 768 Kbits</t>
  </si>
  <si>
    <t>DS-3E1318P-EI/M</t>
  </si>
  <si>
    <t>16 × 10/100 Mbps PoE port,1 × Gigabit combo,1 × Gigabit RJ45 port.</t>
  </si>
  <si>
    <t xml:space="preserve">Switching Capacity  7.2 Gbps </t>
  </si>
  <si>
    <t xml:space="preserve">Packet Forwarding Rate 5.36 Mpps </t>
  </si>
  <si>
    <t>PoE Power Budget  130 W | Max. Port Power  30 W</t>
  </si>
  <si>
    <t>Hỗ trợ âm thanh đàm thoại 2 chiều</t>
  </si>
  <si>
    <t>DS-9632NI-M8</t>
  </si>
  <si>
    <t>DS-9632NI-M16</t>
  </si>
  <si>
    <t>Đầu ghi 32 kênh 3U 8K</t>
  </si>
  <si>
    <t xml:space="preserve">Băng thông vào/ra: 320 Mbps / 400 Mbps </t>
  </si>
  <si>
    <t>Tích hợp ổ cứng 512 GB eSSD (480 GB available)</t>
  </si>
  <si>
    <t>Hỗ trợ ổ cứng lên đến 16TB</t>
  </si>
  <si>
    <t>DS-E08HGHI-D</t>
  </si>
  <si>
    <r>
      <t xml:space="preserve">CAMERA IP DÒNG </t>
    </r>
    <r>
      <rPr>
        <b/>
        <sz val="20"/>
        <color indexed="10"/>
        <rFont val="Arial"/>
        <family val="2"/>
      </rPr>
      <t>COLORVU CHỐNG BÁO ĐỘNG GIẢ</t>
    </r>
    <r>
      <rPr>
        <b/>
        <sz val="20"/>
        <rFont val="Arial"/>
        <family val="2"/>
      </rPr>
      <t xml:space="preserve"> - HÌNH ẢNH MÀU SẮC 24/7</t>
    </r>
  </si>
  <si>
    <t>DS-2CD1027G2-L</t>
  </si>
  <si>
    <t>-F: Tích hợp Micro &amp; hỗ trợ khe cắm thẻ nhớ</t>
  </si>
  <si>
    <t>Chip ColorVu cao cấp F1.0 cho độ nhạy sáng cực thấp (Color 0.001 Lux)</t>
  </si>
  <si>
    <t>DS-2CD1327G2-L</t>
  </si>
  <si>
    <t>DS-7764NI-M4</t>
  </si>
  <si>
    <t>1.5U 8K NVR 64 kênh</t>
  </si>
  <si>
    <t>Incoming Bandwidth / Outgoing Bandwidth: 400 Mbps / 400 Mbps</t>
  </si>
  <si>
    <t>DS-2CD1321G0-I</t>
  </si>
  <si>
    <t>DS-2CD1121G0-I</t>
  </si>
  <si>
    <t xml:space="preserve">1/2.9" Progressive Scan CMOS </t>
  </si>
  <si>
    <t>25 fps (1920 × 1080)</t>
  </si>
  <si>
    <t>4 mm fixed lens</t>
  </si>
  <si>
    <t>BLC, HLC, 3D DNR, DWDR</t>
  </si>
  <si>
    <r>
      <t xml:space="preserve">CAMERA IP </t>
    </r>
    <r>
      <rPr>
        <b/>
        <sz val="20"/>
        <color indexed="10"/>
        <rFont val="Arial"/>
        <family val="2"/>
      </rPr>
      <t>H.265+</t>
    </r>
    <r>
      <rPr>
        <b/>
        <sz val="20"/>
        <rFont val="Arial"/>
        <family val="2"/>
      </rPr>
      <t xml:space="preserve"> 2MP </t>
    </r>
    <r>
      <rPr>
        <b/>
        <sz val="20"/>
        <color rgb="FFFF0000"/>
        <rFont val="Arial"/>
        <family val="2"/>
      </rPr>
      <t>POE</t>
    </r>
    <r>
      <rPr>
        <b/>
        <sz val="20"/>
        <rFont val="Arial"/>
        <family val="2"/>
      </rPr>
      <t xml:space="preserve"> SERIES 1</t>
    </r>
  </si>
  <si>
    <t>DS-7608NXI-K1/8P</t>
  </si>
  <si>
    <t>/8P: Tích hợp 8 cổng PoE</t>
  </si>
  <si>
    <t>DS-7616NXI-K2/16P</t>
  </si>
  <si>
    <t>DS-7608NXI-K2/8P</t>
  </si>
  <si>
    <t>Switch PoE 4 ports quản lý qua cloud</t>
  </si>
  <si>
    <t>DS-2CD1343G2-LIUF</t>
  </si>
  <si>
    <t>DS-2CD1143G2-LIUF</t>
  </si>
  <si>
    <t>DS-K1T342MFWX-E1</t>
  </si>
  <si>
    <t>DS-1LN6UZC0</t>
  </si>
  <si>
    <t>CAT6, dài 305m, tiết diện 0.50 ± 0.01 mm  24AWG</t>
  </si>
  <si>
    <t>DS-1LN5EUEC0</t>
  </si>
  <si>
    <t>Cáp Cat5E PVC 0.45 ± 0.01 mm  25AWG</t>
  </si>
  <si>
    <t>dài 305m, Đồng nguyên chất 99.95%</t>
  </si>
  <si>
    <t>ANSI/TIA-568.2-D, IEC61156, ISO/IEC11801</t>
  </si>
  <si>
    <t>DS-2CD2955G0-ISU</t>
  </si>
  <si>
    <t>25 fps（2560 × 1920, 2048 × 1536, 1280 × 960）</t>
  </si>
  <si>
    <t>BLC, 3D DNR, Chống ngược sáng thực WDR 120dB</t>
  </si>
  <si>
    <t>Độ nhạy sáng Color: 0.017 Lux @ (F2.25, AGC ON), B/W: 0 Lux with IR.</t>
  </si>
  <si>
    <t>U: Tích hợp micro thu âm</t>
  </si>
  <si>
    <t>S: Ngõ ra Audio / báo động</t>
  </si>
  <si>
    <t>DS-2CD2047G2H-LIU/SL</t>
  </si>
  <si>
    <t>Camera đèn kép ColorVu &amp; Chống báo giả cho hình ảnh màu sắc 24/7</t>
  </si>
  <si>
    <t>BLC, HLC, 3D DNR, Defog</t>
  </si>
  <si>
    <t>DS-2CD2T47G2H-LI</t>
  </si>
  <si>
    <t>Hỗ trợ khe cắm thẻ nhớ microSD/SDHC/SDXC/TF lên đến 512GB</t>
  </si>
  <si>
    <t>CAMERA TVI 2MP ĐÈN KÉP HỒNG NGOẠI &amp; ÁNH SÁNG TRẮNG</t>
  </si>
  <si>
    <t>DS-2CE16D0T-EXLPF</t>
  </si>
  <si>
    <t>Camera TVI đèn kép 2MP</t>
  </si>
  <si>
    <t> Độ phân giải 1920×1080</t>
  </si>
  <si>
    <t> Hỗ trợ hồng ngoại lên đến 20 m</t>
  </si>
  <si>
    <t>DS-2CE16D0T-EXLF</t>
  </si>
  <si>
    <t>DS-2CE76D0T-EXLMF</t>
  </si>
  <si>
    <t>DS-2CE76D0T-EXLPF</t>
  </si>
  <si>
    <t>Turret vỏ sắt</t>
  </si>
  <si>
    <t>Turret vỏ nhựa</t>
  </si>
  <si>
    <t>DS-2CE17D0T-EXLF</t>
  </si>
  <si>
    <t>TandemVu 7-inch 4 MP 32X Colorful &amp; IR Network Speed Dome</t>
  </si>
  <si>
    <t>BÀN ĐIỀU KHIỂN CAMERA PTZ</t>
  </si>
  <si>
    <t>THIẾT BỊ ÂM THANH THÔNG BÁO HIKVISION</t>
  </si>
  <si>
    <t>DS-QAE0203G1-V</t>
  </si>
  <si>
    <t>DS-QAE0206G1-V</t>
  </si>
  <si>
    <t>DS-QAE0420G1-V</t>
  </si>
  <si>
    <t>DS-QAE0A60G1-VB</t>
  </si>
  <si>
    <t>Loa analog ốp trần 3W</t>
  </si>
  <si>
    <t>Trở kháng 8 Ω</t>
  </si>
  <si>
    <t>Công suất 3W</t>
  </si>
  <si>
    <t>Độ nhạy 91 dB ± 3 dB</t>
  </si>
  <si>
    <t>Audio In: 100 V</t>
  </si>
  <si>
    <t>Kích thước: Ø170 × 64 mm (Ø6.69" × 2.52")</t>
  </si>
  <si>
    <t>Chứng chỉ: EN IEC 62368-1:2020+A11:2020 | IEC 62368-1:2018</t>
  </si>
  <si>
    <t>Loa analog ốp trần 6W</t>
  </si>
  <si>
    <t>Công suất 6W</t>
  </si>
  <si>
    <t>Độ nhạy 89.5 dB ± 3 dB</t>
  </si>
  <si>
    <t>Công suất 20W</t>
  </si>
  <si>
    <t xml:space="preserve">Kích thước: 280 mm × 161.9 mm × 119.8 mm </t>
  </si>
  <si>
    <t>Nguồn âm thanh đầu vào qua: Bluetooth, 1 cổng USB 2.0, 1 microphone, 1 cổng RCA</t>
  </si>
  <si>
    <t>Âm thanh ngõ ra: Constant Voltage Output × 2，100 V COM
Constant Resistance Output × 2，30 W 4 Ω to 8 Ω
RCA Input × 1, RCA Cascading × 1, Bluetooth</t>
  </si>
  <si>
    <t>Analog Amply 60W</t>
  </si>
  <si>
    <t>ÂM THANH THÔNG BÁO ANALOG</t>
  </si>
  <si>
    <t>Hỗ trợ điều chỉnh âm lượng micro &amp; 2 Zones độc lập</t>
  </si>
  <si>
    <t>ÂM THANH THÔNG BÁO IP</t>
  </si>
  <si>
    <t>SNR: 83 dB</t>
  </si>
  <si>
    <t>Audio File Format: MP3, WAV</t>
  </si>
  <si>
    <t>Audio Bit Rate: G.711ulaw(64 Kbps)/G.711alaw(64 Kbps)/MP3(128 Kbps)</t>
  </si>
  <si>
    <t>Tích hợp thẻ nhớ 4 GB EMMC (Audio file storage is 1 GB.)</t>
  </si>
  <si>
    <t>Giao thức API: ISAPI, ISUP</t>
  </si>
  <si>
    <t>Alarm input ×1</t>
  </si>
  <si>
    <t>RJ45 10 M/100 M Adaptive Ethernet port × 1</t>
  </si>
  <si>
    <t>Loa thông báo IP 25W ngoài trời</t>
  </si>
  <si>
    <t>Chuẩn IP67</t>
  </si>
  <si>
    <t>DS-QAZ1325G1T</t>
  </si>
  <si>
    <t>Nguồn cấp: 24 VDC , 1167mA , 28W</t>
  </si>
  <si>
    <t>Nguồn ngõ ra: 12 VDC, 25 mA(max.)</t>
  </si>
  <si>
    <t>Hỗ trợ NTP Timing</t>
  </si>
  <si>
    <t>DS-QAZ1110G1-B</t>
  </si>
  <si>
    <t>Tích hợp 2 micro độ lợi: -42 dBV/Pa</t>
  </si>
  <si>
    <t>Audio In:
3.5 mm audio interface × 1
Voltage Input × 1，COM 100 V</t>
  </si>
  <si>
    <t>Giao thức API: ISAPI, ISUP, SIP</t>
  </si>
  <si>
    <t>Audio Out Fixed resistance output × 1，phoenix terminal，8 Ω</t>
  </si>
  <si>
    <t>DS-QAZ1120G1-B</t>
  </si>
  <si>
    <t>DS-QAZ1206G1-BE</t>
  </si>
  <si>
    <t>Loa thông báo IP ốp trần 6W</t>
  </si>
  <si>
    <t>Max. Acoustic Pressure 100 dBSPL</t>
  </si>
  <si>
    <t>SNR: 82 dB</t>
  </si>
  <si>
    <t>Alarm input ×2</t>
  </si>
  <si>
    <t>Audio In 3.5 mm audio interface × 1</t>
  </si>
  <si>
    <t>Audio Out: fixed resistance output × 1，phoenix terminal，8 Ω</t>
  </si>
  <si>
    <t>Nguồn cấp: PoE: 802.3at，12 VDC/1.5 A</t>
  </si>
  <si>
    <t>Kích thước: Ø 179 mm × 73.5 mm</t>
  </si>
  <si>
    <t>DS-QAZ1203G1-BE</t>
  </si>
  <si>
    <t>Loa thông báo IP ốp trần 3W</t>
  </si>
  <si>
    <t>Max. Acoustic Pressure 97 dBSPL</t>
  </si>
  <si>
    <t>DS-QAZ1430G1</t>
  </si>
  <si>
    <t>Độ nhạy loa: 93 dB</t>
  </si>
  <si>
    <t>Loa cột thông báo IP 30W</t>
  </si>
  <si>
    <t>Max. Acoustic Pressure: 97.5 dBSPL</t>
  </si>
  <si>
    <t>Độ nhạy loa: 91 dB</t>
  </si>
  <si>
    <t>SNR: 85 dB</t>
  </si>
  <si>
    <t>Audio In: Line in × 1, phoenix terminal</t>
  </si>
  <si>
    <t>Nguồn cấp: 24 VDC/1.5A</t>
  </si>
  <si>
    <t>Nguồn cấp: 24 VDC/1.5 A</t>
  </si>
  <si>
    <t>Kích thước: 160 mm × 160 mm × 292.8 mm</t>
  </si>
  <si>
    <t xml:space="preserve"> DS-QAZ1460G1</t>
  </si>
  <si>
    <t>Loa cột thông báo IP 60W</t>
  </si>
  <si>
    <t>Trở kháng 4 Ω</t>
  </si>
  <si>
    <t>Max. Acoustic Pressure: 106 dBSPL</t>
  </si>
  <si>
    <t>Nguồn cấp: 220VAC</t>
  </si>
  <si>
    <t xml:space="preserve"> DS-QAZ14A2G1</t>
  </si>
  <si>
    <t>Max. Acoustic Pressure: 107.5 dBSPL</t>
  </si>
  <si>
    <t>Loa hộp gỗ IP 10W</t>
  </si>
  <si>
    <t>Loa cột analog 20W</t>
  </si>
  <si>
    <t xml:space="preserve">Kích thước 190.8 mm × 230.8 mm × 51.2 mm </t>
  </si>
  <si>
    <t>Kích thước 175 mm × 237 mm × 272 mm</t>
  </si>
  <si>
    <t>Kích thước 180.6 mm × 156 mm × 280 mm</t>
  </si>
  <si>
    <t>Độ nhạy loa: 90 dB</t>
  </si>
  <si>
    <t>Max. Acoustic Pressure: 98 dBSPL</t>
  </si>
  <si>
    <t>Loa hộp gỗ IP 20W</t>
  </si>
  <si>
    <t>Max. Acoustic Pressure: 101 dBSPL</t>
  </si>
  <si>
    <r>
      <t>BỘ TRUYỀN TẢI VIDEO KHÔNG DÂY CHUYÊN DÙNG CHO THANG MÁY</t>
    </r>
    <r>
      <rPr>
        <b/>
        <i/>
        <sz val="18"/>
        <color indexed="10"/>
        <rFont val="Times New Roman"/>
        <family val="1"/>
      </rPr>
      <t/>
    </r>
  </si>
  <si>
    <t>Hỗ trợ 8 dBi 2 x 2 MIMO antenna</t>
  </si>
  <si>
    <t xml:space="preserve">Nguồn 12 VDC/1 A Passive PoE </t>
  </si>
  <si>
    <t>DS-3E1106P-EI/M</t>
  </si>
  <si>
    <t>4 × 10/100 Mbps PoE port,2 × 10/100 Mbps RJ45 port</t>
  </si>
  <si>
    <t>Hỗ trợ chống STP/RSTP Loop</t>
  </si>
  <si>
    <t>Switching Capacity: 14 Gbps</t>
  </si>
  <si>
    <t>Packet Forwarding Rate: 10.42 Mpps</t>
  </si>
  <si>
    <t>Internal Cache: 1 Mbits</t>
  </si>
  <si>
    <t>Hỗ trợ 802.1Q VLAN</t>
  </si>
  <si>
    <t>Packet Forwarding Rate 0.74 Mpps</t>
  </si>
  <si>
    <t>DS-3E1310P-EI/M</t>
  </si>
  <si>
    <t>8 × 10/100M PoE port,2 × Gigabit RJ45 port</t>
  </si>
  <si>
    <t xml:space="preserve">MAC Address Table  4 K </t>
  </si>
  <si>
    <t xml:space="preserve">Switching Capacity  5.6 Gbps </t>
  </si>
  <si>
    <t>Packet Forwarding Rate 4.17 Mpps</t>
  </si>
  <si>
    <t xml:space="preserve">Internal Cache  2 Mbits </t>
  </si>
  <si>
    <t>• Hỗ trợ quản lý sơ đồ mạng, cảnh báo, giám sát qua APP Hik-Partner Pro</t>
  </si>
  <si>
    <t>16 x gigabit PoE RJ45 ports, 1 × gigabit RJ45 port, 1 x gigabit fiber optical port</t>
  </si>
  <si>
    <t>MAC Address Table: 8 K</t>
  </si>
  <si>
    <t>Switching Capacity 56 Gbps</t>
  </si>
  <si>
    <t>Packet Forwarding Rate 41.66 Mpps</t>
  </si>
  <si>
    <t>Nguồn: 100~240 V AC, 50/60 Hz, Max. 2.5 A</t>
  </si>
  <si>
    <t>Hỗ trợ PoE watchdog tự động phát hiện và khởi động lại port bị treo</t>
  </si>
  <si>
    <t>DS-3E1518P-EI/M</t>
  </si>
  <si>
    <t>DS-3E1526P-EI/M</t>
  </si>
  <si>
    <t>24 × Gigabit PoE port,1 × Gigabit RJ45 port,1 × Gigabit fiber optical port</t>
  </si>
  <si>
    <t>DS-3E1510P-EI/M</t>
  </si>
  <si>
    <t>8 × Gigabit PoE port,2 × Gigabit RJ45 port</t>
  </si>
  <si>
    <t>Cáp nguồn tổng cộng tối đa: 60W</t>
  </si>
  <si>
    <t>MAC Address Table: 4 K</t>
  </si>
  <si>
    <t>Switching Capacity 20 Gbps</t>
  </si>
  <si>
    <t>Packet Forwarding Rate 14.88 Mpps</t>
  </si>
  <si>
    <t>Nguồn: 54VDC, 1.2A</t>
  </si>
  <si>
    <t>DS-3E1505P-EI/M</t>
  </si>
  <si>
    <t>4 × Gigabit PoE port,1 × Gigabit RJ45 port</t>
  </si>
  <si>
    <t>Cáp nguồn tổng cộng tối đa: 45W</t>
  </si>
  <si>
    <t>MAC Address Table: 2 K</t>
  </si>
  <si>
    <t>Switching Capacity 10 Gbps</t>
  </si>
  <si>
    <t>Packet Forwarding Rate 7.44 Mpps</t>
  </si>
  <si>
    <t>Nguồn: 54VDC, 0.92A</t>
  </si>
  <si>
    <t>Tốc độ chuyển mạch: 56 Gbps</t>
  </si>
  <si>
    <t>Packet forwarding rate: 41.66 Mpps</t>
  </si>
  <si>
    <t>Cáp nguồn tổng cộng tối đa: 130W</t>
  </si>
  <si>
    <t>Cáp nguồn tổng cộng tối đa: 230W</t>
  </si>
  <si>
    <t>DS-KH6110-WE1</t>
  </si>
  <si>
    <t> Màn hình 4.3-inch cảm ứng màu</t>
  </si>
  <si>
    <t xml:space="preserve"> Hỗ trợ 9 nút cảm ứng</t>
  </si>
  <si>
    <t>DS-QAZ0110G1-S</t>
  </si>
  <si>
    <t>Audio In: Fixed resistance input × 1，8 Ω</t>
  </si>
  <si>
    <t>Loa phụ mở rộng dành cho loa hộp IP DS-QAZ1110G1-B</t>
  </si>
  <si>
    <t>DS-QAZ0203G1-S</t>
  </si>
  <si>
    <t>Loa phụ mở rộng âm trần 6W</t>
  </si>
  <si>
    <t>Loa phụ mở rộng hộp gỗ 10W</t>
  </si>
  <si>
    <t>Loa phụ mở rộng dành cho loa âm trần IP DS-QAZ1206G1-BE</t>
  </si>
  <si>
    <t>Hỗ trợ mở rộng tối đa 3 loa phụ DS-QAZ0203G1-S</t>
  </si>
  <si>
    <t>DS-QAZ0206G1-S</t>
  </si>
  <si>
    <t>Hỗ trợ mở rộng tối đa 3 loa phụ DS-QAZ0206G1-S</t>
  </si>
  <si>
    <t>Loa phụ mở rộng âm trần 3W</t>
  </si>
  <si>
    <t>Loa phụ mở rộng dành cho loa âm trần IP DS-QAZ1203G1-BE</t>
  </si>
  <si>
    <t>Max. Acoustic Pressure: 124 dBSPL</t>
  </si>
  <si>
    <t>Loa thông báo IP 7W ngoài trời</t>
  </si>
  <si>
    <t>DS-QAZ1307G1T-E</t>
  </si>
  <si>
    <t>Max. Acoustic Pressure: 121 dBSPL</t>
  </si>
  <si>
    <t>Max. Resolution 2560 × 1440</t>
  </si>
  <si>
    <t>DS-2CD1347G2-LUF</t>
  </si>
  <si>
    <t>DS-2DE2C200MWG-E</t>
  </si>
  <si>
    <t>DS-2DE2C400MWG-E</t>
  </si>
  <si>
    <t> Hỗ trợ phát hiện người chuyển động (Human Detection)</t>
  </si>
  <si>
    <t> Độ phân giải 2560 × 1440</t>
  </si>
  <si>
    <t>2 MP PT Network camera đèn kép</t>
  </si>
  <si>
    <t>4 MP PT Network camera đèn kép</t>
  </si>
  <si>
    <t>U/SL: Hỗ trợ đèn &amp; còi báo động</t>
  </si>
  <si>
    <t>U/SL: Hỗ trợ Micro &amp; speaker đàm thoại 2 chiều</t>
  </si>
  <si>
    <t>U/SL: Hỗ trợ micro &amp; loa đàm thoại 2 chiều</t>
  </si>
  <si>
    <t>U/SL: Hỗ trợ còi đèn báo động</t>
  </si>
  <si>
    <t>LI: Hỗ trợ hồng ngoại và đèn màu 60m</t>
  </si>
  <si>
    <t>-LI: Hỗ trợ hồng ngoại và đèn màu 40m</t>
  </si>
  <si>
    <t> Ống kính 8 mm to 32 mm: F1.7, Auto focus</t>
  </si>
  <si>
    <t> 140 dB WDR, BLC, 3D DNR</t>
  </si>
  <si>
    <t> Hỗ trợ khe cắm thẻ nhớ lên đến 512 GB</t>
  </si>
  <si>
    <t> Hỗ trợ Alarm I/O</t>
  </si>
  <si>
    <t> 1 RS-485 interface &amp; 1 Wiegand</t>
  </si>
  <si>
    <t> Hỗ trợ biển số xe máy</t>
  </si>
  <si>
    <t> Nguồn: 12 VDC ± 25%, 0.75 A, max. 9 W
PoE: IEEE 802.3af, 36 V to 57 V, 0.2 A to 0.3 A, max. 10.5 W</t>
  </si>
  <si>
    <t>Nguồn: 12 VDC, Max. 9.2 W; PoE (802.3af)</t>
  </si>
  <si>
    <t> 12 VDC ± 25%, PoE: 802.3af</t>
  </si>
  <si>
    <t> Hỗ trợ khe cắm thẻ nhớ microSD/microSDHC/microSDXC lên đến 512GB</t>
  </si>
  <si>
    <t>● Đèn cảnh báo ánh sáng trắng</t>
  </si>
  <si>
    <t>Speed dome mini 4MP</t>
  </si>
  <si>
    <t>DS-7204HGHI-M1</t>
  </si>
  <si>
    <t>- 1 camera IP (lên 5-ch IP camera khi giảm số kênh TVI)</t>
  </si>
  <si>
    <t>H.265 Pro+/H.265 Pro/H.265</t>
  </si>
  <si>
    <t>Hỗ trợ nhận dạng người &amp; xe chống báo động giả</t>
  </si>
  <si>
    <t>1080p Lite/720p Lite/WD1/4CIF/VGA/CIF@25 fps(P)/30 fps (N)</t>
  </si>
  <si>
    <t>Hỗ trợ 1 khe cắm ổ cứng</t>
  </si>
  <si>
    <t>Hỗ trợ tính năng tìm kiếm thông minh</t>
  </si>
  <si>
    <t>DS-7208HGHI-M1</t>
  </si>
  <si>
    <t>DS-7216HGHI-M1</t>
  </si>
  <si>
    <t>DS-2CD1021G2-LIU</t>
  </si>
  <si>
    <t>Camera thân IP đèn kép chống báo động giả</t>
  </si>
  <si>
    <t>Độ phân giải 2MP (1920 × 1080)</t>
  </si>
  <si>
    <t>Ống kính 4mm</t>
  </si>
  <si>
    <t>Hỗ trợ hồng ngoại 20 m</t>
  </si>
  <si>
    <t>Cảnh báo chuyển động: theo hình dạng người</t>
  </si>
  <si>
    <t>12 VDC | PoE</t>
  </si>
  <si>
    <t>Hỗ trợ đèn ánh sáng trắng 15 m</t>
  </si>
  <si>
    <t>DS-2CD1321G2-LIU</t>
  </si>
  <si>
    <t>Ống kính 2.8mm</t>
  </si>
  <si>
    <t>DS-2CD1T21G2-LIU</t>
  </si>
  <si>
    <t>Hỗ trợ hồng ngoại 50 m</t>
  </si>
  <si>
    <t>Hỗ trợ đèn ánh sáng trắng 50 m</t>
  </si>
  <si>
    <t>Tiêu chuẩn chống bụi &amp; nước IP67</t>
  </si>
  <si>
    <t>Cảnh báo chuyển động: theo hình dạng người &amp; xe</t>
  </si>
  <si>
    <t>Độ phân giải 4MP (2560 × 1440 )</t>
  </si>
  <si>
    <t>DS-2CD1043G2-LIUF</t>
  </si>
  <si>
    <t>Camera thân IP 4MP đèn kép</t>
  </si>
  <si>
    <t>DS-2CD1T41G2-LIU</t>
  </si>
  <si>
    <t>DS-2CD1023G2-LIUF/SL</t>
  </si>
  <si>
    <t>Đèn ánh sáng trắng 30 m</t>
  </si>
  <si>
    <t>/SL: Hỗ trợ âm thanh đàm thoại 2 chiều</t>
  </si>
  <si>
    <t>Camera IP 4MP đèn kép</t>
  </si>
  <si>
    <t>DS-2CD1T23G2-LIUF/SL</t>
  </si>
  <si>
    <t>DS-2CD1T43G2-LIUF/SL</t>
  </si>
  <si>
    <t>Hồng ngoại IR 50 m</t>
  </si>
  <si>
    <t>Đèn ánh sáng trắng 50 m</t>
  </si>
  <si>
    <t>Hỗ trợ khe thẻ nhớ microSD/microSDHC/microSDXC, lên đến 512 GB</t>
  </si>
  <si>
    <t>DS-2CD1027G2H-LIUF</t>
  </si>
  <si>
    <r>
      <t xml:space="preserve">CAMERA IP </t>
    </r>
    <r>
      <rPr>
        <b/>
        <sz val="20"/>
        <color indexed="10"/>
        <rFont val="Arial"/>
        <family val="2"/>
      </rPr>
      <t>COLORVU ĐÈN KÉP CHỐNG BÁO ĐỘNG GIẢ</t>
    </r>
  </si>
  <si>
    <t>Hỗ trợ khe cắm thẻ nhớ lên đến 512GB</t>
  </si>
  <si>
    <t>Đèn hồng ngoại IR lên đến 30m</t>
  </si>
  <si>
    <t>Tích hợp micro thu âm</t>
  </si>
  <si>
    <t>Cảnh báo chuyển động thông minh (nhận dạng người &amp; phương tiện)</t>
  </si>
  <si>
    <t>Chip ColorVu cao cấp F1.0 cho độ nhạy sáng cực thấp (Color 0.0005 Lux)</t>
  </si>
  <si>
    <t>Camera ColorVu đèn kép</t>
  </si>
  <si>
    <t>DS-2CD1047G2H-LIUF</t>
  </si>
  <si>
    <t>Độ phân giải 4MP (2560 × 1440)</t>
  </si>
  <si>
    <t>DS-2CD1067G2H-LIUF</t>
  </si>
  <si>
    <t>Độ phân giải 6MP (3200 × 1800)</t>
  </si>
  <si>
    <t>DS-2CD1T27G2H-LIUF</t>
  </si>
  <si>
    <t>DS-2CD1T47G2H-LIUF</t>
  </si>
  <si>
    <t>DS-2CD1T67G2H-LIUF</t>
  </si>
  <si>
    <t>Camera ColorVu đèn kép thân lớn</t>
  </si>
  <si>
    <t>Đèn hồng ngoại IR lên đến 50m</t>
  </si>
  <si>
    <t>Camera dome IP 4MP đèn kép</t>
  </si>
  <si>
    <t>DS-2CD1327G2H-LIUF</t>
  </si>
  <si>
    <t>DS-2CD1347G2H-LIUF</t>
  </si>
  <si>
    <t>DS-2CD1367G2H-LIUF</t>
  </si>
  <si>
    <t>DS-2CD1043G2-LIUF/SL</t>
  </si>
  <si>
    <t>iDS-7232HQHI-M2/XT</t>
  </si>
  <si>
    <t>Hỗ trợ 4 kênh cảnh báo so sánh khuôn mặt (HD analog camera)</t>
  </si>
  <si>
    <t>Hỗ trợ 16 thư viện khuôn mặt</t>
  </si>
  <si>
    <t>Hỗ trợ cảnh báo chuyển động giả bằng cách nhận dạng người &amp; xe
Motion detection 2.0 : 32 kênh
Perimeter Protection: 8 kênh</t>
  </si>
  <si>
    <t>Hỗ trợ 3K lite/5 MP lite/4 MP lite/1080p lite/720p lite/VGA/WD1/4CIF/CIF</t>
  </si>
  <si>
    <t>Ngõ ra HDMI 4K / VGA 1080P / CVBS</t>
  </si>
  <si>
    <t>iDS-7332HQHI-M4/S</t>
  </si>
  <si>
    <r>
      <t xml:space="preserve">ĐẦU GHI HYBRID TVI-IP </t>
    </r>
    <r>
      <rPr>
        <b/>
        <sz val="15"/>
        <color indexed="10"/>
        <rFont val="Arial"/>
        <family val="2"/>
      </rPr>
      <t>4 Ổ CỨNG</t>
    </r>
    <r>
      <rPr>
        <b/>
        <sz val="15"/>
        <rFont val="Arial"/>
        <family val="2"/>
      </rPr>
      <t xml:space="preserve"> TVI 5MP Lite </t>
    </r>
    <r>
      <rPr>
        <b/>
        <sz val="15"/>
        <color indexed="10"/>
        <rFont val="Arial"/>
        <family val="2"/>
      </rPr>
      <t>H.265 PRO+</t>
    </r>
    <r>
      <rPr>
        <b/>
        <sz val="15"/>
        <rFont val="Arial"/>
        <family val="2"/>
      </rPr>
      <t xml:space="preserve"> (THẾ HỆ TURBO 4.0)</t>
    </r>
  </si>
  <si>
    <t>Độ phân giải 3K lite/4 MP Lite/1080p Lite/720p Lite/VGA/WD1/4CIF/CIF</t>
  </si>
  <si>
    <t>Hỗ trợ HDMI 1 4K | HDMI 2 &amp; VGA 1080P</t>
  </si>
  <si>
    <t>Hỗ trợ 4 khe cắm ổ cứng (lên đến 12TB/ổ)</t>
  </si>
  <si>
    <t>Hỗ trợ H.265 Pro+/H.265 Pro/H.265/H.264+/H.264</t>
  </si>
  <si>
    <t>Phân tích hình dáng người và xe</t>
  </si>
  <si>
    <t>- Motion Detection 2.0: 32 kênh</t>
  </si>
  <si>
    <t>- Perimeter Protection: kênh 1/2/3/4/17/18/19/20</t>
  </si>
  <si>
    <t>Thiết bị chấm công vân tay &amp; thẻ</t>
  </si>
  <si>
    <t>DS-K1A8503MF</t>
  </si>
  <si>
    <t>Hỗ trợ Max.1000 vân tay, Max.1000 thẻ Mifare &amp; 100.000 Event</t>
  </si>
  <si>
    <t>Hỗ trợ 1 loudspeaker, 1 buzzer</t>
  </si>
  <si>
    <t>Hỗ trợ TCP/IP, ISAPI, ISUP 5.0</t>
  </si>
  <si>
    <t>Nguồn 5 VDC/1 A</t>
  </si>
  <si>
    <t>THIẾT BỊ CHẤM CÔNG</t>
  </si>
  <si>
    <t>DS-K1T804AMF</t>
  </si>
  <si>
    <t>Thiết bị chấm công &amp; kiểm soát ra vào vân tay &amp; thẻ</t>
  </si>
  <si>
    <t>Hỗ trợ Max.3000 vân tay, Max.3000 thẻ Mifare &amp; 100.000 Event</t>
  </si>
  <si>
    <t>Hỗ trợ cổng RJ45, RS-485, wiegand, Lock control, Exit button, Door contact input</t>
  </si>
  <si>
    <t>Hỗ trợ Alarm input, Alarm output, TAMPER, USD</t>
  </si>
  <si>
    <t>Hỗ trợ kết nối Wifi</t>
  </si>
  <si>
    <t>Nguồn 12 VDC/1 A</t>
  </si>
  <si>
    <t>DS-K1T321MFWX</t>
  </si>
  <si>
    <t>Hỗ trợ Max.500 khuôn mặt, Max.1000 vân tay, Max.1000 thẻ Mifare &amp; 100.000 sự kiện</t>
  </si>
  <si>
    <t>Hỗ trợ Max.500 khuôn mặt, Max.3000 vân tay, Max.3000 thẻ Mifare &amp; 150.000 sự kiện</t>
  </si>
  <si>
    <t>Hỗ trợ ISAPI, ISUP5.0</t>
  </si>
  <si>
    <t>Hỗ trợ cấu hình qua giao diện PC web</t>
  </si>
  <si>
    <t>Thời gian đáp ứng ＜ 0.2 s/User</t>
  </si>
  <si>
    <t>Hỗ trợ cổng RJ45, RS-485, wiegand, Lock control, Exit button, Door contact input, TAMPER, USB</t>
  </si>
  <si>
    <t>Hỗ trợ cổng RJ45, wiegand, Lock control, Exit button, Door contact input, TAMPER, USB</t>
  </si>
  <si>
    <t>Power supply 12 VDC</t>
  </si>
  <si>
    <t>DS-2DE3A404IWG-E (2.8-12mm)</t>
  </si>
  <si>
    <t>DS-2DE3A404IWG-E/W (2.8-12mm)</t>
  </si>
  <si>
    <t>Speed dome mini outdoor</t>
  </si>
  <si>
    <t>● Độ phân giải 4MP (2560 × 1440)</t>
  </si>
  <si>
    <t>● Chống ngược sáng thực WDR 120 dB</t>
  </si>
  <si>
    <t>● Hỗ trợ cổng alarm: 1 input, 1 output</t>
  </si>
  <si>
    <t>DS-K1T343MFWX</t>
  </si>
  <si>
    <t>Thẻ Dual EM&amp;Mifare
Tần số thẻ: 13.56MHz and 125KHz</t>
  </si>
  <si>
    <t>DS-K7PEB</t>
  </si>
  <si>
    <t>Nút nhấn khẩn màu xanh lá</t>
  </si>
  <si>
    <t>Phần mềm chấm công &amp; kiểm soát ra vào HCAC</t>
  </si>
  <si>
    <t>Miễn phí 16 cửa &amp; 3000 người</t>
  </si>
  <si>
    <t>Ngôn ngữ tiếng Việt</t>
  </si>
  <si>
    <t>Quy tắc chấm công &amp; báo cáo linh hoạt</t>
  </si>
  <si>
    <t>ST1000VX013</t>
  </si>
  <si>
    <t>ST2000VX017</t>
  </si>
  <si>
    <t>ST4000VX016</t>
  </si>
  <si>
    <t>ST6000VX009</t>
  </si>
  <si>
    <t>ST8000VX010</t>
  </si>
  <si>
    <t>D1</t>
  </si>
  <si>
    <t>THẺ NHỚ GHI HÌNH HIKSEMI CHUYÊN DỤNG</t>
  </si>
  <si>
    <t>Firmware chuyên dụng cho camera wifi</t>
  </si>
  <si>
    <t>Miễn Phí</t>
  </si>
  <si>
    <t>• vỏ nhựa</t>
  </si>
  <si>
    <t>• Vỏ kim loại</t>
  </si>
  <si>
    <t>DS-K1T320MFWX</t>
  </si>
  <si>
    <t>Switch PoE 16 ports quản lý qua cloud</t>
  </si>
  <si>
    <t> Độ phân giải tối đa 2688 × 1520</t>
  </si>
  <si>
    <t>iDS-ANPR403-BI/0832</t>
  </si>
  <si>
    <t> IR range up to 60 m</t>
  </si>
  <si>
    <t>CAMERA NHẬN DIỆN BIỂN SỐ XE TỐC ĐỘ CAO</t>
  </si>
  <si>
    <t> Tính năng thông minh khác: thương hiệu xe</t>
  </si>
  <si>
    <t>DS-1278ZJ-HWB</t>
  </si>
  <si>
    <t>Chân đế trụ ngang</t>
  </si>
  <si>
    <t>Chân đế trụ đứng</t>
  </si>
  <si>
    <t>DS-1275ZJ-BJH/600mm</t>
  </si>
  <si>
    <t>DS-TL2000CI/L3/E</t>
  </si>
  <si>
    <t>DS-TL2000CI</t>
  </si>
  <si>
    <r>
      <rPr>
        <b/>
        <sz val="10"/>
        <color rgb="FF000000"/>
        <rFont val="Arial"/>
        <family val="2"/>
      </rPr>
      <t>Đèn hồng ngoại trợ sáng ban đêm 16 LED</t>
    </r>
    <r>
      <rPr>
        <sz val="10"/>
        <color rgb="FF000000"/>
        <rFont val="Arial"/>
        <family val="2"/>
      </rPr>
      <t xml:space="preserve">
Khoảng cách 16 to 50 m
Góc bao quát 30°
Sử dụng cho 1 lane
AC 100 V to 240 V, 0.15 A, 33 W, two-core terminal block</t>
    </r>
  </si>
  <si>
    <r>
      <rPr>
        <b/>
        <sz val="10"/>
        <color rgb="FF000000"/>
        <rFont val="Arial"/>
        <family val="2"/>
      </rPr>
      <t>Đèn hồng ngoại trợ sáng ban đêm 16 LED</t>
    </r>
    <r>
      <rPr>
        <sz val="10"/>
        <color rgb="FF000000"/>
        <rFont val="Arial"/>
        <family val="2"/>
      </rPr>
      <t xml:space="preserve">
Khoảng cách 16 to 25 m
Góc bao quát 30°
Khả năng bao phủ lên đến 3 lanes
AC 100 V to 240 V, 0.15 A, 33 W, two-core terminal block</t>
    </r>
  </si>
  <si>
    <t>DS-QAE0330G1T-V</t>
  </si>
  <si>
    <t>Loa kèn Analog 30W</t>
  </si>
  <si>
    <t>Công suất 100V: 5W/10W/15W/30W</t>
  </si>
  <si>
    <t>Độ nhạy 108dB±3dB</t>
  </si>
  <si>
    <t>Kích thước: 240mm × 220 mm × 165 mm</t>
  </si>
  <si>
    <t>DS-QAE0120G1R</t>
  </si>
  <si>
    <t>Loa cabinet analog 20W</t>
  </si>
  <si>
    <t>Độ nhạy 90 dB ± 3dB</t>
  </si>
  <si>
    <t>Công suất 100 V: 5 W/10 W/15 W/20 W</t>
  </si>
  <si>
    <t>Audio In: Fixed pressure in 100 V/Fixed pressure in 70 V/Fixed resistance input 8 Ω × 1</t>
  </si>
  <si>
    <t>Kích thước: 268.4 mm × 180.4 mm × 125.12 mm</t>
  </si>
  <si>
    <t>DS-QAE1A80G1-VB</t>
  </si>
  <si>
    <t>Network Amply 80W 2-Zone</t>
  </si>
  <si>
    <t>Network Protocol: IPv4, HTTP, HTTPS , SSL/TLS , DNS, NTP, TCP, UDP, IGMP, ICMP, DHCP, ARP, SSH</t>
  </si>
  <si>
    <t>Hỗ trợ 1 cổng mạng RJ45 10 M/100 M</t>
  </si>
  <si>
    <t>Tích hợp sẵn thẻ nhớ 4 GB EMMC</t>
  </si>
  <si>
    <t>Âm thanh ngõ ra: Constant Voltage Output × 2，100 V COM
RCA Out 1-2: 0 dBV, 100 Ω, unbalance, RCA pin jack
RCA Cascading: support a cascade of up to 3 amplifiers</t>
  </si>
  <si>
    <t>Kích thước: 190.8 mm × 230.8 mm × 51.2 mm</t>
  </si>
  <si>
    <t>Nguồn âm thanh đầu vào qua: 
MIC 1: -20 dBV, 4 KΩ,unbalance, 6.35 mm jack | USB 2.0 × 1 | RCA in 1-2: 0 dBV, 5 KΩ, unbalance, RCA pin jack | Bluetooth 5.0</t>
  </si>
  <si>
    <t>1 alarm input | 1 alarm output</t>
  </si>
  <si>
    <t>Hỗ trợ quản lý bằng phần mềm có phí Hik-Central</t>
  </si>
  <si>
    <t>Loa cột thông báo IP 120W</t>
  </si>
  <si>
    <t>DS-QAZ1120G1R-B</t>
  </si>
  <si>
    <t>Loa Cabinet thông báo IP 20W</t>
  </si>
  <si>
    <t>Max. Acoustic Pressure: 103 dBSPL</t>
  </si>
  <si>
    <t>Audio File Format: WAV、MP3、MP2、AAC</t>
  </si>
  <si>
    <t>Tích hợp thẻ nhớ 64 GB EMMC (Audio file storage is 1 GB.)</t>
  </si>
  <si>
    <t>Audio In: 3.5 mm audio interface × 1</t>
  </si>
  <si>
    <t>Hỗ trợ NTP Timing, Broadcast</t>
  </si>
  <si>
    <t>Hỗ trợ phần mềm: Hik-Connect, ivms/4200, HikCentral Professional, Hik-Partner Pro, NVR, MileStone</t>
  </si>
  <si>
    <t>Loa Cabinet thông báo IP 10W</t>
  </si>
  <si>
    <t>Max. Acoustic Pressure: 100 dBSPL</t>
  </si>
  <si>
    <t>Nguồn cấp: PoE(IEEE 802.3at class 4)</t>
  </si>
  <si>
    <t>Nguồn cấp: 24 VDC/2.5 A</t>
  </si>
  <si>
    <t>DS-QAZ0120G1R-S</t>
  </si>
  <si>
    <t>Loa Cabinet thông báo IP mở rộng 20W</t>
  </si>
  <si>
    <t>Switch cấp nguồn PoE 08 Port Gigabit</t>
  </si>
  <si>
    <t>DS-3E0510P-E/M</t>
  </si>
  <si>
    <t>8 × Gigabit PoE port, 1 × Gigabit RJ45 port, 1 × Gigabit SFP fiber optical port</t>
  </si>
  <si>
    <t>Chống sét 6 KV cho cổng Poe</t>
  </si>
  <si>
    <t>Tốc độ chuyển mạch: 20 Gbps</t>
  </si>
  <si>
    <t>Packet forwarding rate: 14.88 Mpps</t>
  </si>
  <si>
    <t>Nguồn sử dụng: 48 V DC, 1.35 A</t>
  </si>
  <si>
    <t>DS-7608NI-M2</t>
  </si>
  <si>
    <t>Đầu ghi IP 8K 8 kênh</t>
  </si>
  <si>
    <t>Hỗ trợ H.265+/H.265/H.264+/H.264</t>
  </si>
  <si>
    <t>Hỗ trợ 2 khe cắm ổ cứng lên đến 16TB</t>
  </si>
  <si>
    <t>Hỗ trợ camera IP lên tới 32MP</t>
  </si>
  <si>
    <t>Incoming Bandwidth 128 Mbps</t>
  </si>
  <si>
    <t>Hỗ trợ 2 cổng mạng RJ-45 10/100/1000 Mbps</t>
  </si>
  <si>
    <t xml:space="preserve"> DS-1232ZJ-T/BJH</t>
  </si>
  <si>
    <t>Chân đế chỉnh góc</t>
  </si>
  <si>
    <t> Độ phân giải tối đa 2688x1520</t>
  </si>
  <si>
    <t>S50</t>
  </si>
  <si>
    <t>Power Supply: 12 VDC, 340 mAx2</t>
  </si>
  <si>
    <t>DS-K4H258D</t>
  </si>
  <si>
    <t>DS-K4H258D-LZ</t>
  </si>
  <si>
    <t>Giá đỡ cho khóa từ đôi DS-K4H258D</t>
  </si>
  <si>
    <t>Khóa từ đôi 280 kg (617 Lbs) × 2</t>
  </si>
  <si>
    <t>DS-K7P08</t>
  </si>
  <si>
    <t>DS-K7P07</t>
  </si>
  <si>
    <t>Nút Exit không chạm</t>
  </si>
  <si>
    <t>DS-TLM24B3GP-BI100</t>
  </si>
  <si>
    <t> Tính năng thông minh khác: Màu xe, loại xe, thương hiệu xe, hướng lái xe</t>
  </si>
  <si>
    <t>iDS-7208HUHI-M2/X</t>
  </si>
  <si>
    <r>
      <t xml:space="preserve">ĐẦU GHI HYBRID TVI-IP 4K </t>
    </r>
    <r>
      <rPr>
        <b/>
        <sz val="15"/>
        <color indexed="10"/>
        <rFont val="Arial"/>
        <family val="2"/>
      </rPr>
      <t xml:space="preserve">H.265 PRO+ </t>
    </r>
    <r>
      <rPr>
        <b/>
        <sz val="15"/>
        <rFont val="Arial"/>
        <family val="2"/>
      </rPr>
      <t>CHỐNG BÁO ĐỘNG GIẢ &amp; NHẬN DIỆN KHUÔN MẶT</t>
    </r>
  </si>
  <si>
    <t>HDMI Output: 1-ch, 4K (3840 × 2160)/30Hz</t>
  </si>
  <si>
    <t>Hỗ trợ camera 8 MP(3840 × 2160)@15 fps</t>
  </si>
  <si>
    <t>Hỗ trợ 4 kênh nhận dạng và so sánh khuôn mặt (HD analog camera)</t>
  </si>
  <si>
    <t>Chống báo động giả bằng thuật toán AI nhận dạng người &amp; xe</t>
  </si>
  <si>
    <t>Hỗ trợ tìm kiếm nhanh theo đối tượng/sự kiện</t>
  </si>
  <si>
    <t>Hỗ trợ 2 khe cắm ổ cứng 12TB</t>
  </si>
  <si>
    <t>Chuẩn nén H.265 Pro+/H.265 Pro/H.265/H.264+/H.264</t>
  </si>
  <si>
    <t>4K 1U H.265 AcuSense &amp; Facial Recognition DVR</t>
  </si>
  <si>
    <t>iDS-7216HUHI-M2/X</t>
  </si>
  <si>
    <r>
      <t xml:space="preserve">ĐẦU GHI AUDIO HYBRID TVI-IP 3K Lite </t>
    </r>
    <r>
      <rPr>
        <b/>
        <sz val="14"/>
        <color indexed="10"/>
        <rFont val="Arial"/>
        <family val="2"/>
      </rPr>
      <t xml:space="preserve">H.265 PRO+ </t>
    </r>
    <r>
      <rPr>
        <b/>
        <sz val="14"/>
        <rFont val="Arial"/>
        <family val="2"/>
      </rPr>
      <t>CHỐNG BÁO ĐỘNG GIẢ &amp; NHẬN DIỆN SO SÁNH KHUÔN MẶT</t>
    </r>
  </si>
  <si>
    <t>iDS-7204HQHI-M1/XT</t>
  </si>
  <si>
    <t>3K 1U H.265 Facial Recognition &amp; AcuSense DVR</t>
  </si>
  <si>
    <t>3K 1080p 1U H.265 Facial Recognition &amp; AcuSense DVR</t>
  </si>
  <si>
    <t>Hỗ trợ 1 kênh cảnh báo so sánh khuôn mặt (HD analog camera)</t>
  </si>
  <si>
    <t>Hỗ trợ cảnh báo chuyển động giả bằng cách nhận dạng người &amp; xe
Motion detection 2.0 : 4 kênh
Perimeter Protection: 2 kênh</t>
  </si>
  <si>
    <t>Hỗ trợ cảnh báo chuyển động giả bằng cách nhận dạng người &amp; xe
Motion detection 2.0 : 8 kênh
Perimeter Protection: 4 kênh</t>
  </si>
  <si>
    <t>Hỗ trợ 2 kênh cảnh báo so sánh khuôn mặt (HD analog camera)</t>
  </si>
  <si>
    <t>iDS-7208HQHI-M1/XT</t>
  </si>
  <si>
    <t>iDS-7216HQHI-M1/XT</t>
  </si>
  <si>
    <t>Hỗ trợ cảnh báo chuyển động giả bằng cách nhận dạng người &amp; xe
Motion detection 2.0 : 16 kênh
Perimeter Protection: 8 kênh</t>
  </si>
  <si>
    <t>Hỗ trợ camera TVI có đàm thoại 2 chiều</t>
  </si>
  <si>
    <t>Hỗ trợ 1 khe cắm ổ cứng lên đến 12TB</t>
  </si>
  <si>
    <t>Hỗ trợ 2 khe cắm ổ cứng lên đến 12TB</t>
  </si>
  <si>
    <t>Hỗ trợ add thêm 8 camera IP (Tối đa 40 camera IP khi giảm số kênh TVI)</t>
  </si>
  <si>
    <t>CAMERA IP WIFI</t>
  </si>
  <si>
    <t>COMBO CAMERA WIFI GIA ĐÌNH</t>
  </si>
  <si>
    <t>CAMERA PT 4G</t>
  </si>
  <si>
    <t>DS-2DE2C200MWG-4G</t>
  </si>
  <si>
    <t>2 MP Fixed Outdoor Smart Hybrid-light 4G PT Network Camera</t>
  </si>
  <si>
    <t> Ống kính 2.8mm/4mm</t>
  </si>
  <si>
    <t> Pan: 0° to 345° - Tilt: 0° to 80°</t>
  </si>
  <si>
    <t> Nguồn: 12 VDC ± 25%, 0.75 A, max. 9 W</t>
  </si>
  <si>
    <t> Cảnh báo chuyển động: phân tích người &amp; xe</t>
  </si>
  <si>
    <t>Đầu ghi wifi mini NVS DS-7104NI-S1/W (Số lượng: 1)</t>
  </si>
  <si>
    <t> Hỗ trợ kết nối camera wifi lên Hik-connect cực nhanh &amp; dễ dàng (tối đa 4 camera wifi)</t>
  </si>
  <si>
    <t> Hỗ trợ khe thẻ nhớ lên đến 512GB</t>
  </si>
  <si>
    <t> Hỗ trợ 1 cổng RJ-45 10/100 Mbps</t>
  </si>
  <si>
    <t>Camera wifi DS-2CV1023G2-LIDWF B (Số lượng: 2)</t>
  </si>
  <si>
    <t> Wi-Fi 6</t>
  </si>
  <si>
    <t> Đàm thoại 2 chiều</t>
  </si>
  <si>
    <t> Cảnh báo chuyển động: Phân tích người &amp; phương tiện</t>
  </si>
  <si>
    <t> Tiêu chuẩn chống bụi nước IP66</t>
  </si>
  <si>
    <t xml:space="preserve"> Độ phân giải 2MP (1920 × 1080) </t>
  </si>
  <si>
    <t> Hỗ trợ đèn hồng ngoại IR &amp; đèn White light màu ban đêm: 30m</t>
  </si>
  <si>
    <t xml:space="preserve"> Độ phân giải 4MP (2560 × 1440) </t>
  </si>
  <si>
    <t>COMBO 2MP
DS-J142I/NKS422W0H</t>
  </si>
  <si>
    <t>COMBO 4MP
DS-J142I/NKS424W0H</t>
  </si>
  <si>
    <t>COMBO 2MP
DS-J142I/NKS422W02H</t>
  </si>
  <si>
    <t>Camera wifi PT indoor DS-2CV1F23G2-LIDWF B (Số lượng: 1)</t>
  </si>
  <si>
    <t> Hỗ trợ đèn hồng ngoại IR 20m &amp; đèn White light màu ban đêm: 15m</t>
  </si>
  <si>
    <t> Xoay ngang 0° to 350° | Xoay dọc 0° to 75°</t>
  </si>
  <si>
    <t>Camera wifi DS-2CV1043G2-LIDWF B (Số lượng: 2)</t>
  </si>
  <si>
    <t>Camera wifi PT indoor DS-2CV1F43G2-LIDWF B (Số lượng: 1)</t>
  </si>
  <si>
    <t>COMBO 4MP
DS-J142I/NKS424W02H</t>
  </si>
  <si>
    <t>COMBO 2MP
DS-J142I/NKS422W03H</t>
  </si>
  <si>
    <t>Camera wifi DS-2CV1023G2-LIDWF B (Số lượng: 1)</t>
  </si>
  <si>
    <t>Camera wifi DS-2CV1043G2-LIDWF B (Số lượng: 1)</t>
  </si>
  <si>
    <t>Camera wifi PT outdoor DS-2DE2C200MWG/W (Số lượng: 1)</t>
  </si>
  <si>
    <t> Xoay ngang 0° to 345° | Xoay dọc 0° to 80°</t>
  </si>
  <si>
    <t> Hỗ trợ đèn hồng ngoại IR &amp; đèn White light màu ban đêm: 25m</t>
  </si>
  <si>
    <t>COMBO 4MP
DS-J142I/NKS424W03H</t>
  </si>
  <si>
    <t>Camera wifi PT outdoor DS-2DE2C400MWG/W (Số lượng: 1)</t>
  </si>
  <si>
    <t>DS-2CV1023G2-LIDWF B</t>
  </si>
  <si>
    <t>DS-2CV1043G2-LIDWF B</t>
  </si>
  <si>
    <t>DS-2CV1F23G2-LIDWF B</t>
  </si>
  <si>
    <t>DS-2CV1F43G2-LIDWF B</t>
  </si>
  <si>
    <t>DS-2DE2C200MWG/W</t>
  </si>
  <si>
    <t>DS-2DE2C400MWG/W</t>
  </si>
  <si>
    <t>Camera wifi ngoài trời 2MP (chỉ dùng với wifi NVS)</t>
  </si>
  <si>
    <t>Camera wifi ngoài trời 4MP (chỉ dùng với wifi NVS)</t>
  </si>
  <si>
    <t>Camera wifi PT trong nhà 2MP (chỉ dùng với wifi NVS)</t>
  </si>
  <si>
    <t>Camera wifi PT trong nhà 4MP (chỉ dùng với wifi NVS)</t>
  </si>
  <si>
    <t>Camera wifi PT ngoài trời 2MP (chỉ dùng với wifi NVS)</t>
  </si>
  <si>
    <t>CAMERA TVI 2MP ĐÈN KÉP HỒNG NGOẠI &amp; ÁNH SÁNG TRẮNG ĐÀM THOẠI 2 CHIỀU</t>
  </si>
  <si>
    <t>DS-2CE16D0T-LTS</t>
  </si>
  <si>
    <t>DS-2CE16D0T-LPTS</t>
  </si>
  <si>
    <t> Vỏ nhựa</t>
  </si>
  <si>
    <t> Hỗ trợ hồng ngoại lên đến 25 m</t>
  </si>
  <si>
    <t> Vỏ kim loại</t>
  </si>
  <si>
    <t>DS-2CE78D0T-LTS</t>
  </si>
  <si>
    <t>DS-2CE17D0T-LTS</t>
  </si>
  <si>
    <t> Hỗ trợ đèn trợ sáng lên đến 20 m</t>
  </si>
  <si>
    <t> Hỗ trợ đèn trợ sáng lên đến 40 m</t>
  </si>
  <si>
    <t> Đàm thoại 2 chiều (khi sử dụng với đầu ghi /XT)</t>
  </si>
  <si>
    <t>Hỗ trợ heater</t>
  </si>
  <si>
    <t>12 VDC, max. 18 W, including max. 1.6 W for heater and 9 W for IR; PoE (802.3at)</t>
  </si>
  <si>
    <t> Hỗ trợ heater</t>
  </si>
  <si>
    <t>DS-2CD6425G1-10
DS-2CD6425G1-20
DS-2CD6425G1-30</t>
  </si>
  <si>
    <t>BLC, HLC, defog, 3D DNR</t>
  </si>
  <si>
    <t>Alarm: 1 input, 1 output (max. 12 VDC, 30 mA)</t>
  </si>
  <si>
    <t>Hỗ trợ khe cắm thẻ nhớ lên đến 256GB</t>
  </si>
  <si>
    <t>Camera IP ngụy trang 2 megapixel</t>
  </si>
  <si>
    <t>DS-2CD1T47G2-L</t>
  </si>
  <si>
    <t>DS-QAE0A120G1-VB6</t>
  </si>
  <si>
    <t>Analog Amply 120W</t>
  </si>
  <si>
    <t>2 auxiliary (AUX) line inputs1 emergency (EMC) input, 2 voicemail inputs; 1 auxiliary output</t>
  </si>
  <si>
    <t>Hỗ trợ điều chỉnh âm lượng line 1, emergency line input, and line 2 độc lập</t>
  </si>
  <si>
    <t>Hỗ trợ điều chỉnh âm lượng 6 Zones độc lập</t>
  </si>
  <si>
    <t>Hỗ trợ Bluetooth</t>
  </si>
  <si>
    <t>Hỗ trợ 1 cổng EMC tín hiệu báo động khẩn</t>
  </si>
  <si>
    <t>2 cổng Micro</t>
  </si>
  <si>
    <t>Kích thước 484*88*360mm</t>
  </si>
  <si>
    <t>NETWORK AMPLI - HỆ ÂM THANH THÔNG BÁO HYBRID (IP - ANALOG)</t>
  </si>
  <si>
    <t>DS-2CD1127G2H-LIUF</t>
  </si>
  <si>
    <t>DS-2CD1147G2H-LIUF</t>
  </si>
  <si>
    <t>DS-2CD1167G2H-LIUF</t>
  </si>
  <si>
    <t>Tiêu chuẩn kháng bụi, nước (IP67), Chống va đập IK08</t>
  </si>
  <si>
    <t>DS-7632NXI-K2/16P</t>
  </si>
  <si>
    <t> Hỗ trợ 1 cổng RJ45 10 M/100 M</t>
  </si>
  <si>
    <t>Hỗ trợ đèn ánh sáng trắng 20 m</t>
  </si>
  <si>
    <t>DS-2CD1T63G2-LIUF</t>
  </si>
  <si>
    <t>Camera thân lớn IP 6MP đèn kép</t>
  </si>
  <si>
    <t>DÒNG CAMERA ACCUSENSE DUAL LIGHT - CHỐNG BÁO ĐỘNG GIẢ 2xx3</t>
  </si>
  <si>
    <t>DS-2CD2743G2-LIZS2U</t>
  </si>
  <si>
    <t>DS-2CD2723G2-LIZS2U</t>
  </si>
  <si>
    <t>DS-2CD2783G2-LIZS2U</t>
  </si>
  <si>
    <t xml:space="preserve"> • 1/2.7" Progressive Scan CMOS</t>
  </si>
  <si>
    <t xml:space="preserve"> Camera Dome Zoom đèn kép</t>
  </si>
  <si>
    <t xml:space="preserve"> • Đèn ánh sáng trắng lên đến 40m</t>
  </si>
  <si>
    <t xml:space="preserve"> • Hỗ trợ thẻ nhớ micro SD, up to 512 GB</t>
  </si>
  <si>
    <t>DÒNG CAMERA SPEED DOME IP MINI GIA ĐÌNH</t>
  </si>
  <si>
    <t>DS-2SE3C404MWG-E/14</t>
  </si>
  <si>
    <t>TandemVu 4MP+4MP 4X POE PTZ Network Camera</t>
  </si>
  <si>
    <t> 1/2.8" Progressive Scan CMOS</t>
  </si>
  <si>
    <t>Bullet camera:</t>
  </si>
  <si>
    <t>PTZ camera:</t>
  </si>
  <si>
    <t> Ống kính  2.8 to 12 mm, 4 × optical</t>
  </si>
  <si>
    <t> Đèn trợ sáng lên đến 30m</t>
  </si>
  <si>
    <t> Hỗ trợ WDR 120 dB</t>
  </si>
  <si>
    <t> Hỗ trợ BLC, HLC, 3D DNR, Digital defog</t>
  </si>
  <si>
    <t> Hỗ trợ phát hiện người người và phương tiện</t>
  </si>
  <si>
    <t> Nguồn: 12 VDC, PoE+</t>
  </si>
  <si>
    <t>DS-2CD1121G2-LIU</t>
  </si>
  <si>
    <t>iDS-2CD7A426G0-IZHS(Y)</t>
  </si>
  <si>
    <t>4MP DeepinView Moto Varifocal Bullet Camera</t>
  </si>
  <si>
    <t>DS-K3G301LX-R</t>
  </si>
  <si>
    <t>CỔNG AN NINH</t>
  </si>
  <si>
    <t>Cổng xoay 3 càng trong nhà</t>
  </si>
  <si>
    <t>MCBF ≥ 2.000.000 lần</t>
  </si>
  <si>
    <t>Exit button: Main 1 | Sub 1</t>
  </si>
  <si>
    <t>Fire alarm input: 1</t>
  </si>
  <si>
    <t>Chiều rộng làn: 550 mm</t>
  </si>
  <si>
    <t>Chất liệu: thép SUS304</t>
  </si>
  <si>
    <t>Thời gian mở cổng: 5 ~ 60 giây</t>
  </si>
  <si>
    <t>Nguồn: Power supply: 100 to 120 VAC~ / 200 to 240 VAC~, 50/60 Hz, 0.5 A to 1 A
Adapter: 100 to 240 VAC~, 50/60 Hz, 0.5 A to 1 A</t>
  </si>
  <si>
    <t>Hỗ trợ kết nối với các thiết bị kiểm soát ra vào (vân tay, thẻ, khuôn mặt, …)</t>
  </si>
  <si>
    <t>DS-K1T344MBFWX-E1</t>
  </si>
  <si>
    <t>Thiết bị chấm công &amp; kiểm soát ra vào khuôn mặt/vân tay/thẻ/Bluetooth</t>
  </si>
  <si>
    <t>Màn hình cảm ứng 4.5-inch LCD</t>
  </si>
  <si>
    <t>Hỗ trợ kết nối và đàm thoại 2 chiều với màn hình chuông cửa, phần mềm quản lý,…</t>
  </si>
  <si>
    <t>Hỗ trợ wifi &amp; Bluetooth</t>
  </si>
  <si>
    <t>DS-K4H255S</t>
  </si>
  <si>
    <t>12 VDC to 24 VDC, 470 mA to 235 mA</t>
  </si>
  <si>
    <t>Lực đẩy tối đa 272kg</t>
  </si>
  <si>
    <t>Vỏ anodized aluminum chắc chắn chống mài mòn</t>
  </si>
  <si>
    <t>DS-K4H255-LZ</t>
  </si>
  <si>
    <t>Giá đỡ cho khóa từ DS-K4H255S</t>
  </si>
  <si>
    <t>DS-K1T8003MF</t>
  </si>
  <si>
    <t>Hỗ trợ TCP/IP, ISUP 5.0</t>
  </si>
  <si>
    <t>Hỗ trợ cổng RJ45, USB,TAMPER, Lock control, Exit button, Door contact input</t>
  </si>
  <si>
    <t xml:space="preserve">Hỗ trợ mở cửa thông qua Hik-Connect mobile </t>
  </si>
  <si>
    <t>DS-KV6133-WME1</t>
  </si>
  <si>
    <t>2 MP camera hỗ trợ hồng ngoại ban đêm</t>
  </si>
  <si>
    <t>Chống ngược sáng thực True WDR 120dB</t>
  </si>
  <si>
    <t>IP65, Vỏ hợp kim nhôm &amp; kính</t>
  </si>
  <si>
    <t>IP65, IK08, Vỏ kim loại</t>
  </si>
  <si>
    <t>Camera thân lớn IP đèn kép chống báo động giả</t>
  </si>
  <si>
    <t>DS-2CD2T23G2-2LI2U</t>
  </si>
  <si>
    <t xml:space="preserve"> • Camera 2MP 1/2.7" Progressive Scan CMOS</t>
  </si>
  <si>
    <t xml:space="preserve"> • 2LI: Hồng ngoại &amp; Đèn ánh sáng trắng lên đến 60m</t>
  </si>
  <si>
    <t xml:space="preserve"> • 4LI: Hồng ngoại &amp; Đèn ánh sáng trắng lên đến 80m</t>
  </si>
  <si>
    <t>DS-2CD2T23G2-4LI2U</t>
  </si>
  <si>
    <t>DS-2CD2T43G2-4LI2U</t>
  </si>
  <si>
    <t>DS-2CD2T83G2-4LI2U</t>
  </si>
  <si>
    <t xml:space="preserve"> • Camera 4MP 1/2.9" Progressive Scan CMOS</t>
  </si>
  <si>
    <t xml:space="preserve"> • Camera 6MP 1/2.4" Progressive Scan CMOS</t>
  </si>
  <si>
    <t>DS-2CD2323G2-LI2U</t>
  </si>
  <si>
    <t>DS-2CD2383G2-LI2U</t>
  </si>
  <si>
    <t>DS-2CD2363G2-LI2U</t>
  </si>
  <si>
    <t>DS-2CD2343G2-LI2U</t>
  </si>
  <si>
    <t xml:space="preserve"> • Hồng ngoại &amp; Đèn ánh sáng trắng lên đến 30m</t>
  </si>
  <si>
    <t>DS-2CD2123G2-LIS2U</t>
  </si>
  <si>
    <t>DS-2CD2183G2-LIS2U</t>
  </si>
  <si>
    <t>DS-2CD2143G2-LIS2U</t>
  </si>
  <si>
    <t>DS-2CD2163G2-LIS2U</t>
  </si>
  <si>
    <t xml:space="preserve"> • -2U: tích hợp micro kép thu âm</t>
  </si>
  <si>
    <t xml:space="preserve"> Camera 2MP 1/2.7" Progressive Scan CMOS</t>
  </si>
  <si>
    <t xml:space="preserve"> • -S: Hỗ trợ cổng Audio/Alarm</t>
  </si>
  <si>
    <t>DS-2CD2623G2-LIZS2U</t>
  </si>
  <si>
    <t>DS-2CD2643G2-LIZS2U</t>
  </si>
  <si>
    <t>DS-2CD2683G2-LIZS2U</t>
  </si>
  <si>
    <t>DS-2CD2023G2-LI2U</t>
  </si>
  <si>
    <t>DS-2CD2043G2-LI2U</t>
  </si>
  <si>
    <t>DS-2CD2063G2-LI2U</t>
  </si>
  <si>
    <t>DS-2CD2083G2-LI2U</t>
  </si>
  <si>
    <r>
      <t>CAMERA IP</t>
    </r>
    <r>
      <rPr>
        <b/>
        <sz val="18"/>
        <color rgb="FFFF0000"/>
        <rFont val="Arial"/>
        <family val="2"/>
      </rPr>
      <t xml:space="preserve"> ĐÈN KÉP MÀU BAN ĐÊM - ĐÀM THOẠI 2 CHIỀU - CHỐNG BÁO ĐỘNG GIẢ</t>
    </r>
  </si>
  <si>
    <r>
      <t>CAMERA IP</t>
    </r>
    <r>
      <rPr>
        <b/>
        <sz val="20"/>
        <color rgb="FFFF0000"/>
        <rFont val="Arial"/>
        <family val="2"/>
      </rPr>
      <t xml:space="preserve"> ĐÈN KÉP MÀU BAN ĐÊM - CÓ MICRO - CHỐNG BÁO ĐỘNG GIẢ</t>
    </r>
  </si>
  <si>
    <r>
      <t>CAMERA IP</t>
    </r>
    <r>
      <rPr>
        <b/>
        <sz val="20"/>
        <color rgb="FFFF0000"/>
        <rFont val="Arial"/>
        <family val="2"/>
      </rPr>
      <t xml:space="preserve"> ĐÈN KÉP MÀU BAN ĐÊM - CÓ MICRO -  CHỐNG BÁO ĐỘNG GIẢ</t>
    </r>
  </si>
  <si>
    <t>iDS-7216HQHI-M2/XT</t>
  </si>
  <si>
    <t>DS-3E1526P-SI</t>
  </si>
  <si>
    <t>24 × gigabit PoE ports, 2 × gigabit fiber optical ports</t>
  </si>
  <si>
    <t>Hỗ trợ VLAN, Loop Prevention, QoS, Storm Control, Port Isolation</t>
  </si>
  <si>
    <r>
      <t xml:space="preserve">Cáp nguồn tổng cộng tối đa: </t>
    </r>
    <r>
      <rPr>
        <sz val="10"/>
        <color rgb="FFFF0000"/>
        <rFont val="Arial"/>
        <family val="2"/>
      </rPr>
      <t>400W</t>
    </r>
  </si>
  <si>
    <t>DS-3E1518P-SI</t>
  </si>
  <si>
    <t>16 × gigabit PoE ports, 2 × gigabit fiber optical ports</t>
  </si>
  <si>
    <t>Cáp nguồn tổng cộng tối đa: 225W</t>
  </si>
  <si>
    <t>DS-3E1510P-SI</t>
  </si>
  <si>
    <t>8 × gigabit PoE ports, 2 × gigabit fiber optical ports</t>
  </si>
  <si>
    <t>Cáp nguồn tổng cộng tối đa: 110W</t>
  </si>
  <si>
    <t>Gigabit Unmanaged POE Switch</t>
  </si>
  <si>
    <t>100M Unmanaged POE Switch</t>
  </si>
  <si>
    <t>Switch PoE 100M quản lý qua Cloud</t>
  </si>
  <si>
    <t>Switch PoE Gigabit quản lý qua Cloud</t>
  </si>
  <si>
    <t>Switch Full PoE Gigabit quản lý qua Cloud</t>
  </si>
  <si>
    <t>4 Port Fast Ethernet Unmanaged POE Switch</t>
  </si>
  <si>
    <t>DS-3E0106P-E/M</t>
  </si>
  <si>
    <t>4 x 10/100Mbps PoE port, 2 × 10/100Mbps RJ45 port</t>
  </si>
  <si>
    <t>Nguồn sử dụng: 48 V DC, 0.8 A</t>
  </si>
  <si>
    <t>Nguồn sử dụng: 48 V DC, 2.5 A</t>
  </si>
  <si>
    <t>Nguồn sử dụng: 100 to 240 V AC, 50/60 Hz, Max. 4 A</t>
  </si>
  <si>
    <t>Nguồn sử dụng: 100 to 240 V AC, 50/60 Hz, Max. 6.3 A</t>
  </si>
  <si>
    <t>Switching Capacity: 1.2 Gbps</t>
  </si>
  <si>
    <t>Packet forwarding rate: 0.89 Mpps</t>
  </si>
  <si>
    <t>Internal cache: 768 Kbits</t>
  </si>
  <si>
    <t>VIP Port: Port 1 &amp; 2</t>
  </si>
  <si>
    <t>4 ports 10/100M Hilook PoE Switch</t>
  </si>
  <si>
    <t xml:space="preserve">4 × 10/100 Mbps PoE RJ45 port and 2 × 10/100 Mbps RJ45 port </t>
  </si>
  <si>
    <t xml:space="preserve">Nguồn sử dụng: 220 V AC, 50 Hz, 0.8 A </t>
  </si>
  <si>
    <t xml:space="preserve">Internal cache: 0.77 Mbits </t>
  </si>
  <si>
    <t>Cấp nguồn tổng cộng tối đa: 35W</t>
  </si>
  <si>
    <t>Cấp nguồn tổng cộng tối đa: 60W</t>
  </si>
  <si>
    <r>
      <t xml:space="preserve">Cấp nguồn tổng cộng tối đa: </t>
    </r>
    <r>
      <rPr>
        <sz val="10"/>
        <color rgb="FFFF0000"/>
        <rFont val="Arial"/>
        <family val="2"/>
      </rPr>
      <t>58 W</t>
    </r>
  </si>
  <si>
    <t>Hỗ trợ port ưu tiên</t>
  </si>
  <si>
    <t>Chống sét 2 KV cho cổng Poe</t>
  </si>
  <si>
    <t>Vỏ kim loại tản nhiệt tốt</t>
  </si>
  <si>
    <t xml:space="preserve">8 × 10/100 Mbps PoE RJ45 port and 2 × 10/100 Mbps RJ45 port </t>
  </si>
  <si>
    <t>8 ports 10/100M Hilook PoE Switch</t>
  </si>
  <si>
    <t>Nguồn sử dụng: 220 V AC, 50 Hz, 1.5 A</t>
  </si>
  <si>
    <t>Switching Capacity: 2 Gbps</t>
  </si>
  <si>
    <t>Packet forwarding rate: 1.49 Mpps</t>
  </si>
  <si>
    <t>DS-K7P03</t>
  </si>
  <si>
    <t>DS-K1T320MX</t>
  </si>
  <si>
    <t>Hỗ trợ Max.500 khuôn mặt, Max.1000 thẻ Mifare &amp; 100.000 sự kiện</t>
  </si>
  <si>
    <t>DS-3E0106MP-35</t>
  </si>
  <si>
    <t>DS-3E0110MP-60</t>
  </si>
  <si>
    <t>iDS-TLM28B3GP-BI100</t>
  </si>
  <si>
    <t> Độ phân giải tối đa 3840×2160</t>
  </si>
  <si>
    <t>Camera AI nhận diện biển số xe tốc độ cao 8MP</t>
  </si>
  <si>
    <t>Camera AI nhận diện biển số xe tốc độ cao 4MP</t>
  </si>
  <si>
    <t> Ống kính 11 mm to 55 mm: F1.7, Auto focus</t>
  </si>
  <si>
    <t> Phân tích lưu lượng xe, tốc độ trung bình</t>
  </si>
  <si>
    <t> Phát hiện sự cố: ùn tắc, xe dừng, chuyển làn, lái xe sai chiều, lái xe ngược chiều, …</t>
  </si>
  <si>
    <t> Tốc độ chụp ảnh: 5 to 180km/h</t>
  </si>
  <si>
    <t>Ổ CỨNG FIRECUDA - CHUYÊN DỤNG CHO GAMING &amp; DESIGN</t>
  </si>
  <si>
    <t>ST4000DX005</t>
  </si>
  <si>
    <t>Khả năng chịu tải 300 TB/năm</t>
  </si>
  <si>
    <t>Hiệu năng: 256 MB/s</t>
  </si>
  <si>
    <t>Load/Unload Cycles: 300.000</t>
  </si>
  <si>
    <t>/4P: Tích hợp 4 cổng PoE</t>
  </si>
  <si>
    <t>DS-7604NXI-K1/4P</t>
  </si>
  <si>
    <r>
      <t xml:space="preserve">CAMERA IP DÒNG MÀU BAN ĐÊM </t>
    </r>
    <r>
      <rPr>
        <b/>
        <sz val="16"/>
        <color indexed="10"/>
        <rFont val="Arial"/>
        <family val="2"/>
      </rPr>
      <t>COLORVU CHỐNG BÁO GIẢ</t>
    </r>
    <r>
      <rPr>
        <b/>
        <sz val="16"/>
        <rFont val="Arial"/>
        <family val="2"/>
      </rPr>
      <t xml:space="preserve"> &amp; CHỤP ẢNH KHUÔN MẶT</t>
    </r>
  </si>
  <si>
    <t>SEAGATE SKYHAWK - DÒNG Ổ CỨNG CHUYÊN DỤNG DÀNH CHO GHI HÌNH</t>
  </si>
  <si>
    <t>V300X 1TB-SSDV04DCD60A1000BAA</t>
  </si>
  <si>
    <r>
      <rPr>
        <b/>
        <sz val="12"/>
        <rFont val="Arial"/>
        <family val="2"/>
      </rPr>
      <t>Ổ cứng SSD gắn trong chuyên dụng dành cho ghi hình V300X</t>
    </r>
    <r>
      <rPr>
        <sz val="12"/>
        <rFont val="Arial"/>
        <family val="2"/>
      </rPr>
      <t xml:space="preserve">
Hoạt động hiệu suất cao
Tương thích với tất cả các loại đầu ghi hình
Tiêu thụ điện năng thấp
Độ bền vượt trội</t>
    </r>
  </si>
  <si>
    <t>Ổ CỨNG SSD GẮN TRONG CHUYÊN DỤNG DÀNH CHO GHI HÌNH</t>
  </si>
  <si>
    <t>TandemVu 4MP+4MP POE PT Network Camera</t>
  </si>
  <si>
    <t> Color: 0.005 Lux @ (F2.0, AGC ON)</t>
  </si>
  <si>
    <t> Ống kính  8 mm</t>
  </si>
  <si>
    <t>PT camera:</t>
  </si>
  <si>
    <t> Hỗ trợ Digital WDR, BLC, HLC, 3D DNR</t>
  </si>
  <si>
    <t> Nguồn: 12 VDC, PoE</t>
  </si>
  <si>
    <t>DS-2SE2C400MWG-E/14(2.8/8mm)</t>
  </si>
  <si>
    <t>DS-2SE2C200MWG-E/12(2.8/8mm)</t>
  </si>
  <si>
    <t>TandemVu 2MP+2MP POE PT Network Camera</t>
  </si>
  <si>
    <t> Hỗ trợ Auto-connect (add camera từ xa về NVR qua cloud)</t>
  </si>
  <si>
    <t>DS-2DE2C400IWG-K/4G/C09S20</t>
  </si>
  <si>
    <t>Ống kính 2.8mm (horizontal FOV 94°, vertical FOV 49°, diagonal FOV 114°)</t>
  </si>
  <si>
    <t>Hỗ trợ đèn hồng ngoại lên đến 30m</t>
  </si>
  <si>
    <t>Hỗ trợ micro và loa ngoài đàm thoại 2 chiều</t>
  </si>
  <si>
    <t>Tấm pin năng lượng mặt trời 20 W</t>
  </si>
  <si>
    <t>Tích hợp khe cắm thẻ nhớ microSD/SDHC/SDXC/TF lên đến 512Gb</t>
  </si>
  <si>
    <t>Pin dự phòng Ternary lithium 90 Wh</t>
  </si>
  <si>
    <t>Chuẩn chống bụi, nước IP66</t>
  </si>
  <si>
    <t>Hỗ trợ 4G (LTE-FDD, LTE-TDD, UMTS)</t>
  </si>
  <si>
    <t>Camera PT 4G năng lượng mặt trời</t>
  </si>
  <si>
    <t>Hỗ trợ cảm biến kép (PIR + Radar) chống báo động giả</t>
  </si>
  <si>
    <t>Tích hợp bộ nhớ eMMC storage 8 GB</t>
  </si>
  <si>
    <t>CAMERA IP ĐÈN KÉP COLORVU CHỐNG BÁO GIẢ - HÌNH ẢNH MÀU SẮC 24/7</t>
  </si>
  <si>
    <t>DS-2CD2T46G2P-ISU/SL</t>
  </si>
  <si>
    <t>Camera AcuSense toàn cảnh 4MP góc siêu rộng 180°</t>
  </si>
  <si>
    <t>Color: 0.003 Lux @ (F1.6, AGC ON), B/W: 0 Lux with IR</t>
  </si>
  <si>
    <t>Độ phân giải 3040 × 1368</t>
  </si>
  <si>
    <t>Đèn hồng ngoại lên đến 40m</t>
  </si>
  <si>
    <t>WDR 120 dB, BLC, HLC, 3D DNR</t>
  </si>
  <si>
    <t>Tích hợp micro thu âm và loa đàm thoại 2 chiều</t>
  </si>
  <si>
    <t>DS-2CD2346G2P-ISU/SL</t>
  </si>
  <si>
    <t>Đèn hồng ngoại lên đến 30m</t>
  </si>
  <si>
    <t>/SL: Hỗ trợ đèn flash &amp; loa báo động</t>
  </si>
  <si>
    <r>
      <t xml:space="preserve">BÁO GIÁ CAMERA </t>
    </r>
    <r>
      <rPr>
        <b/>
        <i/>
        <sz val="20"/>
        <color rgb="FFFF0000"/>
        <rFont val="Arial"/>
        <family val="2"/>
      </rPr>
      <t>HIKVISON
C</t>
    </r>
    <r>
      <rPr>
        <b/>
        <sz val="20"/>
        <color rgb="FFFF0000"/>
        <rFont val="Arial"/>
        <family val="2"/>
      </rPr>
      <t>AMERA IP</t>
    </r>
  </si>
  <si>
    <r>
      <t xml:space="preserve">BÁO GIÁ CAMERA </t>
    </r>
    <r>
      <rPr>
        <b/>
        <i/>
        <sz val="16"/>
        <color rgb="FFFF0000"/>
        <rFont val="Arial"/>
        <family val="2"/>
      </rPr>
      <t>HIKVISON</t>
    </r>
    <r>
      <rPr>
        <b/>
        <sz val="16"/>
        <color rgb="FFFF0000"/>
        <rFont val="Arial"/>
        <family val="2"/>
      </rPr>
      <t xml:space="preserve">
CAMERA HD-TVI</t>
    </r>
  </si>
  <si>
    <r>
      <t xml:space="preserve">BÁO GIÁ CAMERA </t>
    </r>
    <r>
      <rPr>
        <b/>
        <i/>
        <sz val="16"/>
        <color rgb="FFFF0000"/>
        <rFont val="Arial"/>
        <family val="2"/>
      </rPr>
      <t>HIKVISON</t>
    </r>
    <r>
      <rPr>
        <b/>
        <sz val="16"/>
        <color rgb="FFFF0000"/>
        <rFont val="Arial"/>
        <family val="2"/>
      </rPr>
      <t xml:space="preserve">
ĐẦU GHI HD-TVI</t>
    </r>
  </si>
  <si>
    <r>
      <t xml:space="preserve">BÁO GIÁ CAMERA </t>
    </r>
    <r>
      <rPr>
        <b/>
        <i/>
        <sz val="16"/>
        <color rgb="FFFF0000"/>
        <rFont val="Arial"/>
        <family val="2"/>
      </rPr>
      <t>HIKVISON</t>
    </r>
    <r>
      <rPr>
        <b/>
        <sz val="16"/>
        <color rgb="FFFF0000"/>
        <rFont val="Arial"/>
        <family val="2"/>
      </rPr>
      <t xml:space="preserve">
ĐẦU GHI IP</t>
    </r>
  </si>
  <si>
    <r>
      <t xml:space="preserve">BÁO GIÁ SWITCH CÁP NGUỒN POE CHUYÊN DỤNG
</t>
    </r>
    <r>
      <rPr>
        <b/>
        <i/>
        <sz val="16"/>
        <color rgb="FFFF0000"/>
        <rFont val="Arial"/>
        <family val="2"/>
      </rPr>
      <t>HIKVISION</t>
    </r>
  </si>
  <si>
    <r>
      <t xml:space="preserve">BÁO GIÁ HỆ THỐNG CHUÔNG CỬA CÓ HÌNH
</t>
    </r>
    <r>
      <rPr>
        <b/>
        <i/>
        <sz val="20"/>
        <color rgb="FFFF0000"/>
        <rFont val="Arial"/>
        <family val="2"/>
      </rPr>
      <t>HIKVISION</t>
    </r>
  </si>
  <si>
    <t>CAMERA IP COLORVU ĐÈN KÉP - ĐÀM THOẠI 2 CHIỀU - CHỐNG BÁO ĐỘNG GIẢ</t>
  </si>
  <si>
    <t>Chip ColorVu cao cấp kết hợp ống kính khẩu độ cực lớn F1.0</t>
  </si>
  <si>
    <t>Độ nhạy sáng Color: 0.001 Lux @ (F1.0, AGC ON), 0 Lux with light</t>
  </si>
  <si>
    <t>/SRB: Đèn cảnh báo màu xanh &amp; đỏ</t>
  </si>
  <si>
    <t>Tích hợp micro thu âm và loa ngoài đàm thoại 2 chiều</t>
  </si>
  <si>
    <t>Kích thước: 87.9 mm × 83.4 mm × 286.1 mm</t>
  </si>
  <si>
    <t>DS-3WF0EC-2NT</t>
  </si>
  <si>
    <t>Bộ truyền tải video 500m Wi-fi chuyên dùng cho thang máy</t>
  </si>
  <si>
    <t>Tích hợp 7dBi 2 x 2 MIMO antenna</t>
  </si>
  <si>
    <t>Tần số 2.4Ghz, băng thông 300 Mbps</t>
  </si>
  <si>
    <t>DS-3WF0EC-5ACT(B)</t>
  </si>
  <si>
    <t>Bộ truyền tải video 500m chuyên dùng trong thang máy</t>
  </si>
  <si>
    <t>Tích hợp Built-in 8 dBi 2 x 2 MIMO antenna</t>
  </si>
  <si>
    <t>Cổng Poe:
- Trên AP: LAN1 802.3af/at PoE IN
- Trên CPE: LAN1 passive PoE IN, LAN2 802.3 af PoE OUT</t>
  </si>
  <si>
    <t>Cổng PoE/LAN 1, LAN 2</t>
  </si>
  <si>
    <t>Tần số 5 Ghz, băng thông 867 Mbps</t>
  </si>
  <si>
    <t>DS-96128NXI-S24R</t>
  </si>
  <si>
    <t>Đầu ghi hình 8K AcuSense IP 128 kênh high-end cao cấp</t>
  </si>
  <si>
    <t>DS-96256NXI-S24R</t>
  </si>
  <si>
    <t>RAID 0, 1, 5, 6, 10 and N+M hot spare cho phép khôi phục dữ liệu từ đầu ghi Backup khi 1 đầu ghi trong mạng bị mất kết nối.</t>
  </si>
  <si>
    <t>Hỗ trợ tính năng AI: facial recognition, perimeter protection, video structuralization, AcuSearch</t>
  </si>
  <si>
    <t>Hỗ trợ lên đến 64 thư viện ảnh khuôn mặt, lên đến 300,000 ảnh khuôn mặt</t>
  </si>
  <si>
    <t>Hỗ trợ 16 camera so sánh khuôn mặt</t>
  </si>
  <si>
    <t>Hỗ trợ camera IP lên đến 32 MP</t>
  </si>
  <si>
    <t>Incoming Bandwidth 1280Mbps
Outgoing Bandwidth 1024Mbps
Incoming Bandwidth (RAID Mode) 640Mbps
Outgoing Bandwidth (RAID mode) 512Mbps</t>
  </si>
  <si>
    <t>Hỗ trợ 4 cổng xuất hình HDMI (3 cổng 4K &amp; 1 ổng 8K)  và 2 cổng VGA 1080P.</t>
  </si>
  <si>
    <t>Hỗ trợ 24 ở cứng SATA lên đến 20TB/ổ và 1 eSATA để ghi hình hoặc backup</t>
  </si>
  <si>
    <t>Alarm In/Out 32/16</t>
  </si>
  <si>
    <t>Hỗ trợ 4 cổng mạng RJ-45 10/100/1000/2500 Mbps</t>
  </si>
  <si>
    <t>Tích hợp sẵn nguồn dự phòng</t>
  </si>
  <si>
    <t>Đầu ghi hình 8K AcuSense IP 256 kênh high-end cao cấp</t>
  </si>
  <si>
    <t>DS-96256NXI-S16R</t>
  </si>
  <si>
    <t>ĐẦU GHI HÌNH IP-NAS ACCUSENSE 8K DỰ ÁN LỚN, HỖ TRỢ 16 - 24 KHE Ổ CỨNG, HỖ TRỢ RAID</t>
  </si>
  <si>
    <t>Hỗ trợ 16 khe cắm ở cứng SATA lên đến 20TB/ổ và 1 eSATA để ghi hình hoặc backup</t>
  </si>
  <si>
    <t xml:space="preserve"> • Camera 4MP 1/2.8" Progressive Scan CMOS</t>
  </si>
  <si>
    <t>DS-2CD2523G2-LIS2U</t>
  </si>
  <si>
    <t>DS-2CD2543G2-LIS2U</t>
  </si>
  <si>
    <t>DS-2CD2563G2-LIS2U</t>
  </si>
  <si>
    <t>DS-2CD2583G2-LIS2U</t>
  </si>
  <si>
    <t xml:space="preserve"> • IP67, IK08</t>
  </si>
  <si>
    <t xml:space="preserve"> • Thiết kế nhỏ gọn, phù hợp lắp đặt trong thang máy</t>
  </si>
  <si>
    <t>DS-2CD2T47G2H-LISU/SL</t>
  </si>
  <si>
    <t>/SL: Hỗ trợ đèn &amp; loa báo động &amp; âm thanh đàm thoại 2 chiều</t>
  </si>
  <si>
    <t>DS-2CD2347G2H-LISU/SL</t>
  </si>
  <si>
    <t>-LI: Hỗ trợ hồng ngoại và đèn màu 30m</t>
  </si>
  <si>
    <t>S: Tích hợp ngõ ra âm thanh &amp; báo động</t>
  </si>
  <si>
    <t>U/SL: Hỗ trợ đèn &amp; loa báo động &amp; âm thanh đàm thoại 2 chiều</t>
  </si>
  <si>
    <t>DS-2CD2T47G3-LIS2UY/SRB</t>
  </si>
  <si>
    <t>Độ chạy sáng: Color: 0.0001 Lux @ (F1.0, AGC ON), 0 Lux with light</t>
  </si>
  <si>
    <t>Độ phân giải 4MP 2688 × 1520</t>
  </si>
  <si>
    <t>1/1.8″ Progressive Scan CMOS</t>
  </si>
  <si>
    <t>Y: Tiêu chuẩn chống ăn mòn NEMA 4X (NEMA 250-2018</t>
  </si>
  <si>
    <t>2U: Micro kép thu âm</t>
  </si>
  <si>
    <t>Công nghệ HikAI-ISP cho hình ảnh sáng đẹp xuất sắc</t>
  </si>
  <si>
    <t>Camera đèn kép ColorVu HikAI-ISP &amp; Chống báo giả cho hình ảnh màu sắc 24/7</t>
  </si>
  <si>
    <t>/SRB: Loa &amp; Đèn cảnh báo xanh đỏ</t>
  </si>
  <si>
    <t>Âm thanh đàm thoại 2 chiều</t>
  </si>
  <si>
    <t>Chống ngược sáng thực 130 dB AI WDR</t>
  </si>
  <si>
    <t>BLC, HLC, 3D DNR, Defog, Chống rung EIS</t>
  </si>
  <si>
    <t>Thuật toán AI nâng cấp mới nâng cao khả năng phân biệt người &amp; phương tiện</t>
  </si>
  <si>
    <t>DS-2CD2347G3-LIS2UY/SRB</t>
  </si>
  <si>
    <t>LI: Hỗ trợ hồng ngoại và đèn màu 30m</t>
  </si>
  <si>
    <t>DS-2CD2047G3-LI2UY/SRB</t>
  </si>
  <si>
    <t>LI: Hỗ trợ hồng ngoại và đèn màu 40m</t>
  </si>
  <si>
    <t>DS-2CD2647G3-LIZS2UY/SRB</t>
  </si>
  <si>
    <t>Ống kính zoom 4x (2.8 to 12 mm)</t>
  </si>
  <si>
    <t>CAMERA BÁO ĐỘNG AI IP CHỐNG ĂN MÒN - ĐÈN KÉP COLORVU AI-ISP - HÌNH ẢNH MÀU SẮC 24/7</t>
  </si>
  <si>
    <t>Hỗ trợ tìm kiếm đối tượng thông minh AcuSearch (Kết hợp đầu ghi từ NXI-K firmware V4.82 trở lên)</t>
  </si>
  <si>
    <t>DS-2SE4C425MWG-E/26 F0</t>
  </si>
  <si>
    <t>TandemVu 6MP+4MP 25X ColorVu &amp; IR Acusense Panoramic Network Speed Dome</t>
  </si>
  <si>
    <t xml:space="preserve"> 1/2.5" Progressive Scan CMOS</t>
  </si>
  <si>
    <t>Độ phân giải 6MP (3632 × 1632)</t>
  </si>
  <si>
    <t>Độ nhạy sáng: 0.0005 Lux @ (F1.0, AGC ON), 0 Lux with light;</t>
  </si>
  <si>
    <t>Độ nhạy sáng: Color: 0.005 Lux @ (F1.6, AGC ON), B/W: 0.001 Lux @ (F1.6, AGC ON), 0
Lux with IR</t>
  </si>
  <si>
    <t>12VDC, PoE+</t>
  </si>
  <si>
    <t>l Hồng ngoại 20 m</t>
  </si>
  <si>
    <t>Thiết kế mới với kích thước lớn hơn DS-2CD1021G0-I</t>
  </si>
  <si>
    <r>
      <t>DS-2CD1021G</t>
    </r>
    <r>
      <rPr>
        <b/>
        <sz val="10"/>
        <color rgb="FFFF0000"/>
        <rFont val="Arial"/>
        <family val="2"/>
      </rPr>
      <t>1</t>
    </r>
    <r>
      <rPr>
        <b/>
        <sz val="10"/>
        <rFont val="Arial"/>
        <family val="2"/>
      </rPr>
      <t>-I</t>
    </r>
  </si>
  <si>
    <t>DS-3E1510P-EI</t>
  </si>
  <si>
    <t>Hỗ trợ 802.1Q VLAN, STP/RSTP loop prevention, cable detection</t>
  </si>
  <si>
    <t>Nguồn sử dụng: 54 V DC, 2.22 A</t>
  </si>
  <si>
    <t>DS-3E1518P-EI</t>
  </si>
  <si>
    <t>Nguồn sử dụng: 100~240 V AC, 50/60 Hz, Max. 4 A</t>
  </si>
  <si>
    <t>DS-3E1526P-EI</t>
  </si>
  <si>
    <t>24 x gigabit PoE RJ45 ports, 1 × gigabit RJ45 port, 1 x gigabit fiber optical port</t>
  </si>
  <si>
    <t>DS-2CD1323G0-IUF</t>
  </si>
  <si>
    <t>0.0005 Lux @ (F1.0, AGC ON), 0 Lux with light</t>
  </si>
  <si>
    <t>DÒNG CAMERA SPEED DOME IP (1 LENS GÓC RỘNG + 1 LENS PTZ) COLORVU TANDEMVU 4 INCH</t>
  </si>
  <si>
    <t>DÒNG CAMERA SPEED DOME IP (2 LENS GÓC RỘNG + 1 LENS PTZ) COLORVU TANDEMVU 4 INCH</t>
  </si>
  <si>
    <t>Camera cố định ColorVu (2 lens)</t>
  </si>
  <si>
    <t xml:space="preserve"> • Ống kính 2.8mm</t>
  </si>
  <si>
    <t>DS-2CD2443G2-I</t>
  </si>
  <si>
    <t xml:space="preserve"> • 1/3" Progressive Scan CMOS</t>
  </si>
  <si>
    <t xml:space="preserve"> • Độ phân giải 4MP (2688 × 1520)</t>
  </si>
  <si>
    <t xml:space="preserve"> • Hỗ trợ đèn hồng ngoại ban đêm</t>
  </si>
  <si>
    <t xml:space="preserve"> • Chống báo động giả bằng cách phân biệt được người, xe với các yếu tố gây báo động giả khác</t>
  </si>
  <si>
    <t xml:space="preserve"> • Hỗ trợ cảm biến thân nhiệt PIR</t>
  </si>
  <si>
    <t xml:space="preserve">DS-2CD1T67G2HP-LIUF/SRB
</t>
  </si>
  <si>
    <t>DS-2CD1367G2HP-LIUF/SRB</t>
  </si>
  <si>
    <t>/SRB: Hỗ trợ đèn cảnh báo xanh đỏ &amp; loa báo động</t>
  </si>
  <si>
    <t>Đèn kép hồng ngoại &amp; đèn ánh sáng trắng lên đến 30m</t>
  </si>
  <si>
    <t>Hỗ trợ khe cắm thẻ nhớ lên đến 512 GB</t>
  </si>
  <si>
    <t xml:space="preserve"> • Độ nhạy sáng Color: 0.005 Lux @ (F1.6, AGC ON), B/W: 0 Lux with IR</t>
  </si>
  <si>
    <t xml:space="preserve"> • Độ phân giải 4MP (2560 × 1440)</t>
  </si>
  <si>
    <t xml:space="preserve"> • Tích hợp Micro &amp; Loa đàm thoại 2 nhiều</t>
  </si>
  <si>
    <t xml:space="preserve"> • Hỗ trợ Wi-Fi kết nối phần mềm Hik-connect trực tiếp </t>
  </si>
  <si>
    <t xml:space="preserve"> • Nguồn cung cấp 12 VDC / PoE</t>
  </si>
  <si>
    <t xml:space="preserve"> • Độ phân giải 4MP (1920 × 1080)</t>
  </si>
  <si>
    <t xml:space="preserve"> • Tích hợp Micro &amp; Loa đàm thoại 2 chiều</t>
  </si>
  <si>
    <t>DS-2CD2423G2-IW W</t>
  </si>
  <si>
    <t>DS-2CD2443G2-IW W</t>
  </si>
  <si>
    <t>6 MP PT Network camera đèn kép</t>
  </si>
  <si>
    <t>DS-2DE2C600MWG-E</t>
  </si>
  <si>
    <t> 1/2.4" Progressive Scan CMOS</t>
  </si>
  <si>
    <t> Độ phân giải 3200 × 1800</t>
  </si>
  <si>
    <t>Đèn ánh sáng trắng lên đến 50m cho hình ảnh màu sắc 24/7</t>
  </si>
  <si>
    <t>DS-2CD1B47G2H-LIUF/SRB</t>
  </si>
  <si>
    <t>ĐẦU GHI HÌNH IP - NAS 4K/8K HỖ TRỢ 8/16 Ổ CỨNG - HỖ TRỢ RAID</t>
  </si>
  <si>
    <t>DS-2CD1B47G3H-LIUF/SRB</t>
  </si>
  <si>
    <t>Chip ColorVu công nghệ HikAI-ISP cao cấp kết hợp ống kính khẩu độ cực lớn F1.0</t>
  </si>
  <si>
    <r>
      <t xml:space="preserve">Độ nhạy sáng </t>
    </r>
    <r>
      <rPr>
        <sz val="10"/>
        <color rgb="FFFF0000"/>
        <rFont val="Arial"/>
        <family val="2"/>
      </rPr>
      <t>Color: 0.0001 Lux</t>
    </r>
    <r>
      <rPr>
        <sz val="10"/>
        <rFont val="Arial"/>
        <family val="2"/>
      </rPr>
      <t xml:space="preserve"> @ (F1.0, AGC ON)</t>
    </r>
  </si>
  <si>
    <t>Đèn hồng ngoại &amp; ánh sáng trắng lên đến 50m</t>
  </si>
  <si>
    <t>Camera AI ColorVu báo động thân kích thước lớn</t>
  </si>
  <si>
    <t>Camera ColorVu báo động thân kích thước cực lớn</t>
  </si>
  <si>
    <t>CAMERA IP BÁO ĐỘNG AI COLORVU - ĐÀM THOẠI 2 CHIỀU</t>
  </si>
  <si>
    <t>DS-2CD1047G3H-LIUF/SRB</t>
  </si>
  <si>
    <t>Camera AI ColorVu báo động thân nhỏ</t>
  </si>
  <si>
    <t>Đèn hồng ngoại &amp; ánh sáng trắng lên đến 30m</t>
  </si>
  <si>
    <t>DS-2CD1347G3H-LIUF/SRB</t>
  </si>
  <si>
    <t>DS-2DE4425IWG-E B</t>
  </si>
  <si>
    <t>Color: 0.005 Lux @ (F1.6, AGC ON); B/W: 0.001 Lux @ (F1.6, AGC ON), 0 Lux with IR</t>
  </si>
  <si>
    <t>Powered by DarkFighter IR Acusense Network Speed Dome</t>
  </si>
  <si>
    <t>Hỗ trợ khe thẻ microSD/microSDHC/microSDXC card, up to 512 GB</t>
  </si>
  <si>
    <t>Tiêu chuẩn chống bụi &amp; nước: IP67</t>
  </si>
  <si>
    <t>Hỗ trợ Demist Heater chống đọng sương</t>
  </si>
  <si>
    <t>DS-K1T342MFWX</t>
  </si>
  <si>
    <t>Hỗ trợ nguồn PoE</t>
  </si>
  <si>
    <t>iDS-7204HQHI-M1/E E</t>
  </si>
  <si>
    <t>iDS-7208HQHI-M1/E E</t>
  </si>
  <si>
    <t>iDS-7216HQHI-M1/E C</t>
  </si>
  <si>
    <t>iDS-7204HUHI-M1/E E</t>
  </si>
  <si>
    <t>iDS-7208HUHI-M1/E E</t>
  </si>
  <si>
    <t xml:space="preserve">3,030,000 
</t>
  </si>
  <si>
    <t xml:space="preserve">3,270,000 
</t>
  </si>
  <si>
    <t xml:space="preserve">3,100,000 
</t>
  </si>
  <si>
    <t xml:space="preserve">3,470,000 
</t>
  </si>
  <si>
    <t xml:space="preserve">3,760,000 
</t>
  </si>
  <si>
    <t xml:space="preserve">1,060,000 
</t>
  </si>
  <si>
    <t xml:space="preserve">1,260,000 
</t>
  </si>
  <si>
    <t xml:space="preserve">1,160,000 
</t>
  </si>
  <si>
    <t xml:space="preserve">1,650,000 
</t>
  </si>
  <si>
    <t xml:space="preserve">1,750,000 
</t>
  </si>
  <si>
    <t xml:space="preserve">3,020,000 
</t>
  </si>
  <si>
    <t>GIÁ BÁN LẺ
(VAT 8%)</t>
  </si>
  <si>
    <t>BỘ BẮN ĐIỂM NGOÀI TRỜI</t>
  </si>
  <si>
    <t>DS-3WF1000-EI-2N</t>
  </si>
  <si>
    <t>Khoảng cách truyền dẫn lên đến 1000 met</t>
  </si>
  <si>
    <t>2.4Ghz 300Mbps 1KM Wireless Bridge Kit</t>
  </si>
  <si>
    <t>Tần số 2.4 Ghz, băng thông 300 Mbps</t>
  </si>
  <si>
    <t>Hỗ trợ 7dBi 2 x 2 MIMO antenna</t>
  </si>
  <si>
    <t>DS-3WF3000-EI-5AC/P</t>
  </si>
  <si>
    <t>5Ghz 867Mbps 3KM Wireless Bridge Kit</t>
  </si>
  <si>
    <t>DS-3WF02-5AC/D</t>
  </si>
  <si>
    <t>Khoảng cách truyền dẫn lên đến 3000 met</t>
  </si>
  <si>
    <t>Khoảng cách truyền dẫn lên đến 5000 met</t>
  </si>
  <si>
    <t>Hỗ trợ 12 dBi 2 x 2 MIMO antenna</t>
  </si>
  <si>
    <t>DS-2CD1643G2-LIZSU</t>
  </si>
  <si>
    <t>Camera Dome zoom IP đèn kép</t>
  </si>
  <si>
    <t>1/3 " Progressive Scan CMOS</t>
  </si>
  <si>
    <t>Ống kính 2.8 to 12 mm</t>
  </si>
  <si>
    <t>Hồng ngoại IR &amp; đèn màu 30 m</t>
  </si>
  <si>
    <r>
      <t>120 dB true WDR</t>
    </r>
    <r>
      <rPr>
        <sz val="10"/>
        <rFont val="Arial"/>
        <family val="2"/>
      </rPr>
      <t>, BLC, HLC, 3D DNR</t>
    </r>
  </si>
  <si>
    <t>DS-2CD1743G2-LIZSU</t>
  </si>
  <si>
    <t>DS-2CFSP4/4G</t>
  </si>
  <si>
    <t>Camera IP 4G năng lượng mặt trời 4MP</t>
  </si>
  <si>
    <t>Công nghệ AOV: Ghi hình liên tục 24/7</t>
  </si>
  <si>
    <t>Tấm pin năng lượng mặt trời 8 W</t>
  </si>
  <si>
    <t>Hỗ trợ sim 4G</t>
  </si>
  <si>
    <t>Đèn hồng ngoại IR &amp; đèn màu: 30m</t>
  </si>
  <si>
    <t>Color: 0.005 Lux @ (F1.2, AGC ON), B/W: 0 Lux with IR</t>
  </si>
  <si>
    <t>Tích hợp khe cắm thẻ nhớ 512Gb</t>
  </si>
  <si>
    <t>Pin dự phòng Lithium 9000 mAh</t>
  </si>
  <si>
    <t>GIÁ BÁN LẺ
(VAT 8 %)</t>
  </si>
  <si>
    <t>DS-2DE2A404IWG1-E/W</t>
  </si>
  <si>
    <t> Độ phân giải 4MP (2560 × 1440 )</t>
  </si>
  <si>
    <t xml:space="preserve">Color: 0.005 Lux @ (F1.8, AGC ON),B/W: 0.001 Lux @ (F1.8, AGC ON),0 Lux with IR </t>
  </si>
  <si>
    <t> Hỗ trợ khe cắm thẻ nhớ Micro SD/SDHC/SDXC, lên đến 512 GB</t>
  </si>
  <si>
    <t>Tích hợp sẵn 1 micro &amp; loa đàm thoại 2 chiều</t>
  </si>
  <si>
    <t> Hỗ trợ H.265+/H.265</t>
  </si>
  <si>
    <t xml:space="preserve">12 VDC, Max. 11.2 W; PoE (802.3af) </t>
  </si>
  <si>
    <t>IP66 (IEC 60529-2013), IK10, TVS 4000V l ightning protection</t>
  </si>
  <si>
    <t>4X Mini Acusense PTZ Camera</t>
  </si>
  <si>
    <t>DS-2DE4225IWG1-E</t>
  </si>
  <si>
    <t>DÒNG CAMERA AI-ISP SPEED DOME IP 4 INCH</t>
  </si>
  <si>
    <t>Powered by DarkFighter IR and AI-ISP Acusense Network Speed Dome</t>
  </si>
  <si>
    <r>
      <t xml:space="preserve">Khả năng quan sát đêm vượt trội nhờ sự kết hợp giữa công nghệ </t>
    </r>
    <r>
      <rPr>
        <sz val="10"/>
        <color rgb="FFFF0000"/>
        <rFont val="Arial"/>
        <family val="2"/>
      </rPr>
      <t>DarkFighter</t>
    </r>
    <r>
      <rPr>
        <sz val="10"/>
        <rFont val="Arial"/>
        <family val="2"/>
      </rPr>
      <t xml:space="preserve"> và xử lý hình ảnh bằng công nghệ </t>
    </r>
    <r>
      <rPr>
        <sz val="10"/>
        <color rgb="FFFF0000"/>
        <rFont val="Arial"/>
        <family val="2"/>
      </rPr>
      <t>AI-ISP</t>
    </r>
    <r>
      <rPr>
        <sz val="10"/>
        <rFont val="Arial"/>
        <family val="2"/>
      </rPr>
      <t>.</t>
    </r>
  </si>
  <si>
    <t>Tích hợp Dual Micro và loa đàm thoại 2 chiều</t>
  </si>
  <si>
    <t>Hỗ trợ Heater chống đọng sương</t>
  </si>
  <si>
    <t>Tìm kiếm video nhanh chóng hơn nhờ khả năng tương thích đồng bộ với các công nghệ AcuSeek và AcuSearch trên hệ thống NVR.</t>
  </si>
  <si>
    <t>WDR 120dB, HLC, BLC, 3D DNR, Digital Defog, EIS, Regional Exposure, Regional Focus, VR View</t>
  </si>
  <si>
    <t>Tốc độ lấy nét siêu nhanh nhờ công nghệ Self-learning</t>
  </si>
  <si>
    <t>Switch quản lý PoE Gigabit</t>
  </si>
  <si>
    <t>Cảnh báo chủ động: Đèn chớp và còi hú giúp xua đuổi kẻ xâm nhập</t>
  </si>
  <si>
    <t>Alarm: 1 in / 1 out | Audio: 1 in / 1 out</t>
  </si>
  <si>
    <t>DS-2DE4215IWG1-E</t>
  </si>
  <si>
    <t>DS-2DE4415IWG1-E</t>
  </si>
  <si>
    <t>DS-2DE4425IWG1-E</t>
  </si>
  <si>
    <t>DS-2DE4825IWG1-E</t>
  </si>
  <si>
    <t>Độ phân giải 8MP (3840 × 2160)</t>
  </si>
  <si>
    <t>DÒNG CAMERA AI-ISP SPEED DOME IP 7 INCH</t>
  </si>
  <si>
    <t>DS-2DE7A232IWG1-E</t>
  </si>
  <si>
    <t>DS-2DE7A225IWG1-E</t>
  </si>
  <si>
    <t>DS-2DE7A425IWG1-E</t>
  </si>
  <si>
    <t>DS-2DE7A432IWG1-E</t>
  </si>
  <si>
    <t>36 VDC ± 25%, max. 42 W, Hi-PoE</t>
  </si>
  <si>
    <t>Alarm: 2 in / 1 out | Audio: 1 in / 1 out</t>
  </si>
  <si>
    <t>DS-2DE7A825IWG1-E</t>
  </si>
  <si>
    <t>DS-2DE5425IWG1-E</t>
  </si>
  <si>
    <t>36 VDC ± 25%, max. 24 W,PoE (802.3at)</t>
  </si>
  <si>
    <t>DS-2DE5432IWG1-E</t>
  </si>
  <si>
    <t>DÒNG CAMERA AI-ISP SPEED DOME IP 5 INCH</t>
  </si>
  <si>
    <t>DS-2SE4C425MWG-E/14 F0</t>
  </si>
  <si>
    <t>TandemVu IR Network Speed Dome (PTZ tích hợp camera cố định)</t>
  </si>
  <si>
    <t>Zoom 25 × optical, 16 × digital</t>
  </si>
  <si>
    <t>DS-96128NXI-S16R</t>
  </si>
  <si>
    <t>Hỗ trợ 24 khe cắm ở cứng SATA lên đến 20TB/ổ và 1 eSATA để ghi hình hoặc backup</t>
  </si>
  <si>
    <t>DS-2DE4A225IWG1-E</t>
  </si>
  <si>
    <t>DS-2DE4A425IWG1-E</t>
  </si>
  <si>
    <t>Hồng ngoại 50 m IR</t>
  </si>
  <si>
    <t>Alarm: 2 in / 2 out | Audio: 1 in / 1 out</t>
  </si>
  <si>
    <t>Camera Speeddome mini IP zoom 4x</t>
  </si>
  <si>
    <t>DS-2DE2A404IW-DE3 C0 S6 C</t>
  </si>
  <si>
    <t>DS-2CV2021G2-IDW W</t>
  </si>
  <si>
    <t>Cáp nguồn tổng cộng tối đa: 80W</t>
  </si>
  <si>
    <t>DS-3E1510P-EI/M B</t>
  </si>
  <si>
    <t>DS-2CD1023G2-LIU</t>
  </si>
  <si>
    <t>Không hỗ trợ khe cắm thẻ nhớ</t>
  </si>
  <si>
    <t>DS-2CD1043G2-LIU</t>
  </si>
  <si>
    <t>Hỗ trợ khe cắm thẻ nhớ</t>
  </si>
  <si>
    <t>DS-2CD1323G2-LIU</t>
  </si>
  <si>
    <t>DS-2CD1343G2-LIU</t>
  </si>
  <si>
    <t>Camera Turret IP 4MP đèn kép</t>
  </si>
  <si>
    <t>DS-2CD1123G2-LIU</t>
  </si>
  <si>
    <t>Camera Dome IP 2MP đèn kép</t>
  </si>
  <si>
    <t>DS-2CD1143G2-LIU</t>
  </si>
  <si>
    <t>DS-2CD1027G2H-LIU</t>
  </si>
  <si>
    <t>DS-2CD1047G2H-LIU</t>
  </si>
  <si>
    <t>DS-2CD1067G2H-LIU</t>
  </si>
  <si>
    <t>DS-2CD1T27G2H-LIU</t>
  </si>
  <si>
    <t>DS-2CD1T47G2H-LIU</t>
  </si>
  <si>
    <t>DS-2CD1327G2H-LIU</t>
  </si>
  <si>
    <t>DS-2CD1347G2H-LIU</t>
  </si>
  <si>
    <t>DS-2CD1B47G2H-LIU</t>
  </si>
  <si>
    <t>DS-2CD1B47G3H-LIU/SRB</t>
  </si>
  <si>
    <t>DS-2CD1347G3H-LIU/SRB</t>
  </si>
  <si>
    <t>DS-2CD1047G3H-LIU/SRB</t>
  </si>
  <si>
    <t>DS-2CD2H47G3-LIZS2UY/SRB</t>
  </si>
  <si>
    <t>DS-2DE2A404IWG1-E</t>
  </si>
  <si>
    <t>DS-7716NXI-K4/16P</t>
  </si>
  <si>
    <t>Hỗ trợ 16 cổng PoE</t>
  </si>
  <si>
    <t>DS-7732NXI-K4/16P</t>
  </si>
  <si>
    <t>DS-96128NI-M8</t>
  </si>
  <si>
    <t>DS-2CD2T26G2-4I (D)</t>
  </si>
  <si>
    <t>lên đến 80m (4I)</t>
  </si>
  <si>
    <t>DS-2CD2T46G2-4I C</t>
  </si>
  <si>
    <t>DS-2CD2T86G2-4I C</t>
  </si>
  <si>
    <t>Camera IP chống báo động giả 4MP</t>
  </si>
  <si>
    <t>Camera IP chống báo động giả 8MP</t>
  </si>
  <si>
    <t>Camera IP ZOOM chống báo động giả 4MP hỗ trợ còi &amp; đèn báo động</t>
  </si>
  <si>
    <t>DS-2CD2646G2-IZSU/SL C</t>
  </si>
  <si>
    <t>Camera IP ZOOM chống báo động giả 4MP</t>
  </si>
  <si>
    <t>DS-2CD1167G2H-LIU</t>
  </si>
  <si>
    <t>DS-2CD1T67G2H-LIU</t>
  </si>
  <si>
    <t>DS-2CD1127G2H-LIU</t>
  </si>
  <si>
    <t>DS-2CD1147G2H-LIU</t>
  </si>
  <si>
    <t>DS-2CD1367G2H-LIU</t>
  </si>
  <si>
    <t>DS-2CD2021G1-IHUN</t>
  </si>
  <si>
    <t>DS-2CD2121G1-IHUN</t>
  </si>
  <si>
    <t>DS-2CD2621G0-IZHUN</t>
  </si>
  <si>
    <t>DS-2CD2621G0-IZSHUN</t>
  </si>
  <si>
    <t>DS-2CD2721G0-IZHUN</t>
  </si>
  <si>
    <t>DS-2CD2043G2-LI2UHUN</t>
  </si>
  <si>
    <t>DS-2CD2083G2-LI2UHUN</t>
  </si>
  <si>
    <t>DS-2CD2143G2-LIS2UHUN</t>
  </si>
  <si>
    <t>DS-2CD2183G2-LIS2UHUN</t>
  </si>
  <si>
    <t>DS-2CD2343G2-LI2UHUN</t>
  </si>
  <si>
    <t>DS-2CD2383G2-LI2UHUN</t>
  </si>
  <si>
    <t>DS-2CD2T43G2-4LI2UHUN</t>
  </si>
  <si>
    <t>DS-2CD2T83G2-4LI2UHUN</t>
  </si>
  <si>
    <t>DS-2CD2643G2-LIZS2UHUN</t>
  </si>
  <si>
    <t>DS-2CD2683G2-LIZS2UHUN</t>
  </si>
  <si>
    <t>DS-2CD2743G2-LIZS2UHUN</t>
  </si>
  <si>
    <t>DS-2CD2955G0-ISUHUN</t>
  </si>
  <si>
    <t>DS-2CD2047G3-LI2UY/SRBHUN</t>
  </si>
  <si>
    <t>DS-2CD2087G3-LI2UY/SRBHUN</t>
  </si>
  <si>
    <t>DS-2CD2347G3-LIS2UY/SRBHUN</t>
  </si>
  <si>
    <t>DS-2CD2T47G3-LIS2UY/SRBHUN</t>
  </si>
  <si>
    <t>DS-2CD2387G3-LIS2UY/SRBHUN</t>
  </si>
  <si>
    <t>DS-2CD2T87G3-LIS2UY/SRBHUN</t>
  </si>
  <si>
    <t>Độ phân giải 4K (3840 × 2160) - Không hỗ trợ khe cắm thẻ nhớ</t>
  </si>
  <si>
    <t>DS-2CD2647G3-LIZS2UY/SRBHUN</t>
  </si>
  <si>
    <t>DS-2CD2687G3-LIZS2UY/SRBHUN</t>
  </si>
  <si>
    <t>DS-2CD2387G2P-LSU/SLHUN</t>
  </si>
  <si>
    <t>DS-2DE4215IWG1-EHUN</t>
  </si>
  <si>
    <t>DS-2DE4225IWG1-EHUN</t>
  </si>
  <si>
    <t>DS-2DE4415IWG1-EHUN</t>
  </si>
  <si>
    <t>DS-2DE4425IWG1-EHUN</t>
  </si>
  <si>
    <t>DS-2DE5425IWG1-EHUN</t>
  </si>
  <si>
    <t>DS-2DE7A225IWG1-EHUN</t>
  </si>
  <si>
    <t>DS-2DE7A232IWG1-EHUN</t>
  </si>
  <si>
    <t>DS-2DE7A432IWG1-EHUN</t>
  </si>
  <si>
    <t>DS-2SE7C432MW-AEBHUN</t>
  </si>
  <si>
    <t>DS-2SE7C432MW-AEB(14F1)</t>
  </si>
  <si>
    <t>iDS-ANPR403NF-BI/POE/0832</t>
  </si>
  <si>
    <t>Không hộ trợ khe cắm thẻ nhớ</t>
  </si>
  <si>
    <t>DS-2CD2T87G2P-LSU/SLHUN</t>
  </si>
  <si>
    <t>GIÁ BÁN LẺ T5.2026
(VAT 8 %)</t>
  </si>
  <si>
    <t>iDS-7204HUHI-M1/T</t>
  </si>
  <si>
    <t>Hỗ trợ camera HDTVI có âm thanh</t>
  </si>
  <si>
    <t>iDS-7208HUHI-M1/T</t>
  </si>
  <si>
    <t>Đầu ghi AcuSense 8MP</t>
  </si>
  <si>
    <t>Hỗ trợ 2 kênh nhận dạng và so sánh khuôn mặt (HD analog camera)</t>
  </si>
  <si>
    <t>HDMI Output: 1-ch, 2K (2560 × 1440)/60Hz</t>
  </si>
  <si>
    <t>iDS-7208HUHI-M2/XT</t>
  </si>
  <si>
    <t>iDS-7208HUHI-M1/XT</t>
  </si>
  <si>
    <t>iDS-7204HUHI-M1/XT</t>
  </si>
  <si>
    <t>Hỗ trợ 1 khe cắm ổ cứng 12TB</t>
  </si>
  <si>
    <t>iDS-7216HUHI-M2/XT</t>
  </si>
  <si>
    <t>Camera 2MP 1/3" Progressive Scan CMOS</t>
  </si>
  <si>
    <t>4-inch 2 MP 25X Powered by DarkFighter IR Network Speed Dome</t>
  </si>
  <si>
    <t>50 Hz: 50 fps (1920 × 1080, 1280 × 960, 1280 × 720);</t>
  </si>
  <si>
    <t>BLC, HLC, 3D DNR, 120 dB WDR</t>
  </si>
  <si>
    <t>Khe thẻ microSD/SDHC/SDXC card, up to 256 GB</t>
  </si>
  <si>
    <t>25 × optical zoom 4.8 to 120 mm</t>
  </si>
  <si>
    <t>Hồng ngoại 50m</t>
  </si>
  <si>
    <t>Water and dust resistant (IP66)</t>
  </si>
  <si>
    <t>Chức năng báo động thông minh dựa trên thuật toán AI nhận dạng người &amp; phương tiện</t>
  </si>
  <si>
    <t>Alarm: 2 in / 2 out</t>
  </si>
  <si>
    <t>HDS-2DE4A225IWG-E</t>
  </si>
  <si>
    <t>GIÁ BÁN LẺ T5
(VAT 8%)</t>
  </si>
  <si>
    <t>DS-2DE2A404IWG1-E/WHUN</t>
  </si>
  <si>
    <t>Hỗ trợ wifi
Không hỗ trợ khe cắm thẻ nhớ</t>
  </si>
  <si>
    <t>DS-3E1310HP-EI(B)</t>
  </si>
  <si>
    <t>• 8 x 10/100M PoE Ports, 2 x Gigabit Uplink Ports</t>
  </si>
  <si>
    <r>
      <rPr>
        <sz val="10"/>
        <color rgb="FFFF0000"/>
        <rFont val="Arial"/>
        <family val="2"/>
      </rPr>
      <t>• Ports 1 to 2: 90 W cho  PTZ</t>
    </r>
    <r>
      <rPr>
        <sz val="10"/>
        <rFont val="Arial"/>
        <family val="2"/>
      </rPr>
      <t xml:space="preserve">
• Ports 3 to 8: 30 W</t>
    </r>
  </si>
  <si>
    <t>• IEEE802.3af/at/bt Compliant</t>
  </si>
  <si>
    <t>• Switching capacity: 9.6 Gbps</t>
  </si>
  <si>
    <t>• Packet forwarding rate: 7.14 Mpp</t>
  </si>
  <si>
    <t>• Internal cache: 2 Mbits</t>
  </si>
  <si>
    <t>DS-3E1520P-EI/M</t>
  </si>
  <si>
    <t>16 x gigabit PoE RJ45 port, 2 × gigabit RJ45 port, 2 x gigabit fiber optical port</t>
  </si>
  <si>
    <t>Cáp nguồn tổng cộng tối đa: 120W</t>
  </si>
  <si>
    <t>Nguồn: 100-240 VAC, 50/60 Hz, Max. 2.5 A</t>
  </si>
  <si>
    <t>Packet Forwarding Rate 50.59 Mpps</t>
  </si>
  <si>
    <t>Switching Capacity 68 Gbps</t>
  </si>
  <si>
    <t>MAC Address Table: 16 K</t>
  </si>
  <si>
    <t>Internal cache: 8.4 Mbits</t>
  </si>
  <si>
    <t>DS-3E1528P-EI/M</t>
  </si>
  <si>
    <t>24 x gigabit PoE RJ45 port, 2 × gigabit RJ45 port, 2 x gigabit fiber optical port</t>
  </si>
  <si>
    <t>Nguồn: 100-240 VAC, 50/60 Hz, Max. 4 A</t>
  </si>
  <si>
    <t>DS-3E1520P-EI</t>
  </si>
  <si>
    <t>DS-3E1528P-EI</t>
  </si>
  <si>
    <t>Packet forwarding rate: 50.59 Mpps</t>
  </si>
  <si>
    <t>Tốc độ chuyển mạch: 68 Gbps</t>
  </si>
  <si>
    <t>Cáp nguồn tổng cộng tối đa: 370W</t>
  </si>
  <si>
    <t>Nguồn sử dụng: 100-240 VAC, 50/60 Hz, Max. 6.3 A</t>
  </si>
  <si>
    <t>Giá PP
(Bán lẻ*0.55*0.8)</t>
  </si>
  <si>
    <t>Giá bán
AKAS Web
(Giá PP*1.15)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</si>
</sst>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"/>
    <numFmt numFmtId="165" formatCode="_(* #,##0_);_(* \(#,##0\);_(* &quot;-&quot;??_);_(@_)"/>
    <numFmt numFmtId="166" formatCode="#,##0_ "/>
    <numFmt numFmtId="167" formatCode="[$€-413]\ #,##0.00;[$€-413]\ \-#,##0.00"/>
    <numFmt numFmtId="168" formatCode="[$¥-804]#,##0.00;[$¥-804]\-#,##0.00"/>
    <numFmt numFmtId="169" formatCode="#,##0.0\ [$€-1]_);[Red]\(#,##0.0\ [$€-1]\)"/>
    <numFmt numFmtId="170" formatCode="_ \¥* #,##0.00_ ;_ \¥* \-#,##0.00_ ;_ \¥* &quot;-&quot;??_ ;_ @_ "/>
    <numFmt numFmtId="171" formatCode="_([$€-2]* #,##0.00_);_([$€-2]* \(#,##0.00\);_([$€-2]* &quot;-&quot;??_)"/>
    <numFmt numFmtId="172" formatCode="_ * #,##0.00_ ;_ * \-#,##0.00_ ;_ * &quot;-&quot;??_ ;_ @_ "/>
    <numFmt numFmtId="173" formatCode="[$¥-804]#,##0;[$¥-804]\-#,##0"/>
  </numFmts>
  <fonts count="10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0066CC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10"/>
      <color rgb="FF0070C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Calibri"/>
      <family val="1"/>
      <scheme val="minor"/>
    </font>
    <font>
      <b/>
      <sz val="11"/>
      <name val="Arial"/>
      <family val="2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i/>
      <sz val="10"/>
      <color rgb="FFFF0000"/>
      <name val="Arial"/>
      <family val="2"/>
    </font>
    <font>
      <b/>
      <sz val="16"/>
      <name val="Arial"/>
      <family val="2"/>
    </font>
    <font>
      <i/>
      <sz val="10"/>
      <color rgb="FF0070C0"/>
      <name val="Arial"/>
      <family val="2"/>
    </font>
    <font>
      <b/>
      <sz val="10"/>
      <color rgb="FF0070C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name val="宋体"/>
      <family val="3"/>
      <charset val="134"/>
    </font>
    <font>
      <sz val="12"/>
      <color rgb="FFFF0000"/>
      <name val="Arial"/>
      <family val="2"/>
    </font>
    <font>
      <sz val="20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b/>
      <sz val="12"/>
      <name val="Arial"/>
      <family val="2"/>
    </font>
    <font>
      <b/>
      <i/>
      <sz val="18"/>
      <color indexed="10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20"/>
      <color theme="2" tint="-0.89999084444715716"/>
      <name val="Arial"/>
      <family val="2"/>
    </font>
    <font>
      <b/>
      <sz val="14"/>
      <color rgb="FF003366"/>
      <name val="Times New Roman"/>
      <family val="1"/>
    </font>
    <font>
      <u/>
      <sz val="14"/>
      <name val="Times New Roman"/>
      <family val="1"/>
    </font>
    <font>
      <sz val="12"/>
      <name val="Arial"/>
      <family val="2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rgb="FF0070C0"/>
      <name val="Arial"/>
      <family val="2"/>
    </font>
    <font>
      <sz val="20"/>
      <color rgb="FF0070C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8"/>
      <color indexed="30"/>
      <name val="Times New Roman"/>
      <family val="1"/>
    </font>
    <font>
      <b/>
      <sz val="18"/>
      <color indexed="10"/>
      <name val="Times New Roman"/>
      <family val="1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Times New Roman"/>
      <family val="1"/>
    </font>
    <font>
      <sz val="20"/>
      <color rgb="FFFF0000"/>
      <name val="Arial"/>
      <family val="2"/>
    </font>
    <font>
      <b/>
      <sz val="14"/>
      <color rgb="FFFF0000"/>
      <name val="Times New Roman"/>
      <family val="1"/>
    </font>
    <font>
      <sz val="10"/>
      <color rgb="FFFF0000"/>
      <name val="Times New Roman"/>
      <family val="1"/>
    </font>
    <font>
      <u/>
      <sz val="10"/>
      <color theme="10"/>
      <name val="Arial"/>
      <family val="2"/>
    </font>
    <font>
      <b/>
      <sz val="18"/>
      <color rgb="FF0070C0"/>
      <name val="Arial"/>
      <family val="2"/>
    </font>
    <font>
      <b/>
      <sz val="20"/>
      <color indexed="10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Times New Roman"/>
      <family val="1"/>
    </font>
    <font>
      <sz val="11"/>
      <color rgb="FF0070C0"/>
      <name val="Times New Roman"/>
      <family val="1"/>
    </font>
    <font>
      <sz val="10"/>
      <color rgb="FF222222"/>
      <name val="Arial"/>
      <family val="2"/>
    </font>
    <font>
      <b/>
      <sz val="10"/>
      <color rgb="FF222222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0"/>
      <color rgb="FF333333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20"/>
      <color theme="1"/>
      <name val="Arial"/>
      <family val="2"/>
    </font>
    <font>
      <b/>
      <sz val="20"/>
      <color rgb="FFFF0000"/>
      <name val="Arial"/>
      <family val="2"/>
    </font>
    <font>
      <sz val="10"/>
      <color rgb="FF333333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5"/>
      <color indexed="10"/>
      <name val="Arial"/>
      <family val="2"/>
    </font>
    <font>
      <b/>
      <sz val="15"/>
      <color rgb="FFFF0000"/>
      <name val="Arial"/>
      <family val="2"/>
    </font>
    <font>
      <b/>
      <sz val="15"/>
      <color indexed="30"/>
      <name val="Arial"/>
      <family val="2"/>
    </font>
    <font>
      <sz val="10"/>
      <color rgb="FF222222"/>
      <name val="Times New Roman"/>
      <family val="1"/>
    </font>
    <font>
      <b/>
      <sz val="10"/>
      <color rgb="FF333333"/>
      <name val="Times New Roman"/>
      <family val="1"/>
    </font>
    <font>
      <b/>
      <sz val="14"/>
      <color rgb="FF333333"/>
      <name val="Arial"/>
      <family val="2"/>
    </font>
    <font>
      <sz val="10"/>
      <color rgb="FF000000"/>
      <name val="Arial"/>
      <family val="2"/>
    </font>
    <font>
      <b/>
      <sz val="18"/>
      <name val="Arial"/>
      <family val="2"/>
    </font>
    <font>
      <sz val="10"/>
      <color rgb="FF7030A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i/>
      <sz val="10"/>
      <name val="Arial"/>
      <family val="2"/>
    </font>
    <font>
      <b/>
      <sz val="18"/>
      <color rgb="FFFF0000"/>
      <name val="Arial"/>
      <family val="2"/>
    </font>
    <font>
      <b/>
      <sz val="16"/>
      <color indexed="10"/>
      <name val="Arial"/>
      <family val="2"/>
    </font>
    <font>
      <b/>
      <i/>
      <sz val="20"/>
      <color rgb="FFFF0000"/>
      <name val="Arial"/>
      <family val="2"/>
    </font>
    <font>
      <b/>
      <sz val="16"/>
      <color rgb="FFFF0000"/>
      <name val="Arial"/>
      <family val="2"/>
    </font>
    <font>
      <b/>
      <i/>
      <sz val="16"/>
      <color rgb="FFFF0000"/>
      <name val="Arial"/>
      <family val="2"/>
    </font>
    <font>
      <b/>
      <sz val="10"/>
      <color theme="9" tint="-0.499984740745262"/>
      <name val="Arial"/>
      <family val="2"/>
    </font>
    <font>
      <sz val="11"/>
      <color theme="1"/>
      <name val="Calibri"/>
      <family val="2"/>
      <charset val="134"/>
      <scheme val="minor"/>
    </font>
    <font>
      <u/>
      <sz val="11"/>
      <color theme="10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A8CD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rgb="FF00B050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200">
    <xf numFmtId="164" fontId="0" fillId="0" borderId="0"/>
    <xf numFmtId="43" fontId="10" fillId="0" borderId="0" applyFont="0" applyFill="0" applyBorder="0" applyAlignment="0" applyProtection="0"/>
    <xf numFmtId="164" fontId="9" fillId="0" borderId="0"/>
    <xf numFmtId="43" fontId="23" fillId="0" borderId="0" applyFont="0" applyFill="0" applyBorder="0" applyAlignment="0" applyProtection="0"/>
    <xf numFmtId="164" fontId="9" fillId="0" borderId="0"/>
    <xf numFmtId="43" fontId="9" fillId="0" borderId="0" applyFont="0" applyFill="0" applyBorder="0" applyAlignment="0" applyProtection="0"/>
    <xf numFmtId="164" fontId="23" fillId="0" borderId="0">
      <alignment vertical="center"/>
    </xf>
    <xf numFmtId="164" fontId="9" fillId="0" borderId="0"/>
    <xf numFmtId="164" fontId="34" fillId="0" borderId="0"/>
    <xf numFmtId="0" fontId="10" fillId="0" borderId="0"/>
    <xf numFmtId="164" fontId="10" fillId="0" borderId="0"/>
    <xf numFmtId="43" fontId="37" fillId="0" borderId="0" applyFont="0" applyFill="0" applyBorder="0" applyAlignment="0" applyProtection="0"/>
    <xf numFmtId="164" fontId="10" fillId="0" borderId="0"/>
    <xf numFmtId="164" fontId="9" fillId="0" borderId="0">
      <alignment vertical="center"/>
    </xf>
    <xf numFmtId="164" fontId="38" fillId="0" borderId="0">
      <alignment vertical="center"/>
    </xf>
    <xf numFmtId="164" fontId="9" fillId="0" borderId="0">
      <alignment vertical="center"/>
    </xf>
    <xf numFmtId="0" fontId="9" fillId="0" borderId="0"/>
    <xf numFmtId="43" fontId="10" fillId="0" borderId="0" applyFont="0" applyFill="0" applyBorder="0" applyAlignment="0" applyProtection="0"/>
    <xf numFmtId="164" fontId="10" fillId="0" borderId="0"/>
    <xf numFmtId="164" fontId="10" fillId="0" borderId="0"/>
    <xf numFmtId="43" fontId="3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9" fillId="0" borderId="0"/>
    <xf numFmtId="164" fontId="10" fillId="0" borderId="0"/>
    <xf numFmtId="164" fontId="9" fillId="0" borderId="0"/>
    <xf numFmtId="164" fontId="9" fillId="0" borderId="0"/>
    <xf numFmtId="164" fontId="10" fillId="0" borderId="0"/>
    <xf numFmtId="43" fontId="9" fillId="0" borderId="0" applyFont="0" applyFill="0" applyBorder="0" applyAlignment="0" applyProtection="0"/>
    <xf numFmtId="0" fontId="8" fillId="0" borderId="0"/>
    <xf numFmtId="0" fontId="57" fillId="0" borderId="0">
      <alignment vertical="center"/>
    </xf>
    <xf numFmtId="167" fontId="57" fillId="0" borderId="0"/>
    <xf numFmtId="0" fontId="57" fillId="0" borderId="0">
      <alignment vertical="center"/>
    </xf>
    <xf numFmtId="0" fontId="57" fillId="0" borderId="0"/>
    <xf numFmtId="44" fontId="10" fillId="0" borderId="0" applyFont="0" applyFill="0" applyBorder="0" applyAlignment="0" applyProtection="0"/>
    <xf numFmtId="0" fontId="58" fillId="0" borderId="0"/>
    <xf numFmtId="168" fontId="10" fillId="0" borderId="0"/>
    <xf numFmtId="168" fontId="57" fillId="0" borderId="0">
      <alignment vertical="center"/>
    </xf>
    <xf numFmtId="0" fontId="57" fillId="0" borderId="0">
      <alignment vertical="center"/>
    </xf>
    <xf numFmtId="0" fontId="57" fillId="0" borderId="0"/>
    <xf numFmtId="164" fontId="7" fillId="0" borderId="0"/>
    <xf numFmtId="169" fontId="61" fillId="0" borderId="0"/>
    <xf numFmtId="169" fontId="62" fillId="0" borderId="0"/>
    <xf numFmtId="169" fontId="62" fillId="0" borderId="0"/>
    <xf numFmtId="169" fontId="62" fillId="0" borderId="0"/>
    <xf numFmtId="169" fontId="61" fillId="0" borderId="0"/>
    <xf numFmtId="169" fontId="61" fillId="0" borderId="0"/>
    <xf numFmtId="169" fontId="61" fillId="0" borderId="0">
      <alignment vertical="center"/>
    </xf>
    <xf numFmtId="169" fontId="61" fillId="0" borderId="0">
      <alignment vertical="center"/>
    </xf>
    <xf numFmtId="169" fontId="61" fillId="0" borderId="0"/>
    <xf numFmtId="169" fontId="62" fillId="0" borderId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170" fontId="61" fillId="0" borderId="0" applyFont="0" applyFill="0" applyBorder="0" applyAlignment="0" applyProtection="0">
      <alignment vertical="center"/>
    </xf>
    <xf numFmtId="164" fontId="68" fillId="0" borderId="0" applyNumberFormat="0" applyFill="0" applyBorder="0" applyAlignment="0" applyProtection="0"/>
    <xf numFmtId="164" fontId="6" fillId="0" borderId="0"/>
    <xf numFmtId="164" fontId="6" fillId="0" borderId="0"/>
    <xf numFmtId="43" fontId="6" fillId="0" borderId="0" applyFont="0" applyFill="0" applyBorder="0" applyAlignment="0" applyProtection="0"/>
    <xf numFmtId="164" fontId="6" fillId="0" borderId="0"/>
    <xf numFmtId="164" fontId="6" fillId="0" borderId="0">
      <alignment vertical="center"/>
    </xf>
    <xf numFmtId="164" fontId="6" fillId="0" borderId="0">
      <alignment vertical="center"/>
    </xf>
    <xf numFmtId="0" fontId="6" fillId="0" borderId="0"/>
    <xf numFmtId="164" fontId="6" fillId="0" borderId="0"/>
    <xf numFmtId="164" fontId="6" fillId="0" borderId="0"/>
    <xf numFmtId="164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/>
    <xf numFmtId="169" fontId="6" fillId="0" borderId="0"/>
    <xf numFmtId="169" fontId="10" fillId="0" borderId="0"/>
    <xf numFmtId="169" fontId="10" fillId="0" borderId="0"/>
    <xf numFmtId="169" fontId="10" fillId="0" borderId="0"/>
    <xf numFmtId="169" fontId="6" fillId="0" borderId="0"/>
    <xf numFmtId="169" fontId="6" fillId="0" borderId="0"/>
    <xf numFmtId="169" fontId="6" fillId="0" borderId="0">
      <alignment vertical="center"/>
    </xf>
    <xf numFmtId="169" fontId="6" fillId="0" borderId="0">
      <alignment vertical="center"/>
    </xf>
    <xf numFmtId="169" fontId="6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0" fontId="6" fillId="0" borderId="0" applyFont="0" applyFill="0" applyBorder="0" applyAlignment="0" applyProtection="0">
      <alignment vertical="center"/>
    </xf>
    <xf numFmtId="164" fontId="5" fillId="0" borderId="0"/>
    <xf numFmtId="164" fontId="5" fillId="0" borderId="0"/>
    <xf numFmtId="43" fontId="5" fillId="0" borderId="0" applyFont="0" applyFill="0" applyBorder="0" applyAlignment="0" applyProtection="0"/>
    <xf numFmtId="164" fontId="5" fillId="0" borderId="0"/>
    <xf numFmtId="164" fontId="5" fillId="0" borderId="0">
      <alignment vertical="center"/>
    </xf>
    <xf numFmtId="164" fontId="5" fillId="0" borderId="0">
      <alignment vertical="center"/>
    </xf>
    <xf numFmtId="0" fontId="5" fillId="0" borderId="0"/>
    <xf numFmtId="164" fontId="5" fillId="0" borderId="0"/>
    <xf numFmtId="164" fontId="5" fillId="0" borderId="0"/>
    <xf numFmtId="164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/>
    <xf numFmtId="169" fontId="5" fillId="0" borderId="0"/>
    <xf numFmtId="169" fontId="5" fillId="0" borderId="0"/>
    <xf numFmtId="169" fontId="5" fillId="0" borderId="0"/>
    <xf numFmtId="169" fontId="5" fillId="0" borderId="0">
      <alignment vertical="center"/>
    </xf>
    <xf numFmtId="169" fontId="5" fillId="0" borderId="0">
      <alignment vertical="center"/>
    </xf>
    <xf numFmtId="169" fontId="5" fillId="0" borderId="0"/>
    <xf numFmtId="170" fontId="5" fillId="0" borderId="0" applyFont="0" applyFill="0" applyBorder="0" applyAlignment="0" applyProtection="0">
      <alignment vertical="center"/>
    </xf>
    <xf numFmtId="164" fontId="5" fillId="0" borderId="0"/>
    <xf numFmtId="164" fontId="5" fillId="0" borderId="0"/>
    <xf numFmtId="43" fontId="5" fillId="0" borderId="0" applyFont="0" applyFill="0" applyBorder="0" applyAlignment="0" applyProtection="0"/>
    <xf numFmtId="164" fontId="5" fillId="0" borderId="0"/>
    <xf numFmtId="164" fontId="5" fillId="0" borderId="0">
      <alignment vertical="center"/>
    </xf>
    <xf numFmtId="164" fontId="5" fillId="0" borderId="0">
      <alignment vertical="center"/>
    </xf>
    <xf numFmtId="0" fontId="5" fillId="0" borderId="0"/>
    <xf numFmtId="164" fontId="5" fillId="0" borderId="0"/>
    <xf numFmtId="164" fontId="5" fillId="0" borderId="0"/>
    <xf numFmtId="164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/>
    <xf numFmtId="169" fontId="5" fillId="0" borderId="0"/>
    <xf numFmtId="169" fontId="5" fillId="0" borderId="0"/>
    <xf numFmtId="169" fontId="5" fillId="0" borderId="0"/>
    <xf numFmtId="169" fontId="5" fillId="0" borderId="0">
      <alignment vertical="center"/>
    </xf>
    <xf numFmtId="169" fontId="5" fillId="0" borderId="0">
      <alignment vertical="center"/>
    </xf>
    <xf numFmtId="169" fontId="5" fillId="0" borderId="0"/>
    <xf numFmtId="170" fontId="5" fillId="0" borderId="0" applyFont="0" applyFill="0" applyBorder="0" applyAlignment="0" applyProtection="0">
      <alignment vertical="center"/>
    </xf>
    <xf numFmtId="0" fontId="71" fillId="21" borderId="0" applyNumberFormat="0" applyBorder="0" applyAlignment="0" applyProtection="0"/>
    <xf numFmtId="0" fontId="57" fillId="0" borderId="0">
      <alignment vertical="center"/>
    </xf>
    <xf numFmtId="171" fontId="10" fillId="0" borderId="0"/>
    <xf numFmtId="171" fontId="4" fillId="0" borderId="0"/>
    <xf numFmtId="0" fontId="3" fillId="0" borderId="0"/>
    <xf numFmtId="171" fontId="3" fillId="0" borderId="0"/>
    <xf numFmtId="43" fontId="3" fillId="0" borderId="0" applyFont="0" applyFill="0" applyBorder="0" applyAlignment="0" applyProtection="0"/>
    <xf numFmtId="172" fontId="57" fillId="0" borderId="0" applyFont="0" applyFill="0" applyBorder="0" applyAlignment="0" applyProtection="0">
      <alignment vertical="center"/>
    </xf>
    <xf numFmtId="168" fontId="2" fillId="0" borderId="0"/>
    <xf numFmtId="168" fontId="106" fillId="0" borderId="0" applyNumberFormat="0" applyFill="0" applyBorder="0" applyAlignment="0" applyProtection="0"/>
    <xf numFmtId="168" fontId="57" fillId="0" borderId="0">
      <alignment vertical="center"/>
    </xf>
    <xf numFmtId="170" fontId="57" fillId="0" borderId="0" applyFont="0" applyFill="0" applyBorder="0" applyAlignment="0" applyProtection="0">
      <alignment vertical="center"/>
    </xf>
    <xf numFmtId="168" fontId="57" fillId="0" borderId="0"/>
    <xf numFmtId="168" fontId="57" fillId="0" borderId="0">
      <alignment vertical="center"/>
    </xf>
    <xf numFmtId="168" fontId="57" fillId="0" borderId="0"/>
    <xf numFmtId="168" fontId="10" fillId="0" borderId="0"/>
    <xf numFmtId="168" fontId="57" fillId="0" borderId="0"/>
    <xf numFmtId="168" fontId="57" fillId="0" borderId="0"/>
    <xf numFmtId="168" fontId="57" fillId="0" borderId="0">
      <alignment vertical="center"/>
    </xf>
    <xf numFmtId="168" fontId="57" fillId="0" borderId="0"/>
    <xf numFmtId="168" fontId="2" fillId="0" borderId="0"/>
    <xf numFmtId="168" fontId="10" fillId="0" borderId="0"/>
    <xf numFmtId="168" fontId="10" fillId="0" borderId="0"/>
    <xf numFmtId="168" fontId="2" fillId="0" borderId="0"/>
    <xf numFmtId="168" fontId="57" fillId="0" borderId="0"/>
    <xf numFmtId="9" fontId="57" fillId="0" borderId="0" applyFont="0" applyFill="0" applyBorder="0" applyAlignment="0" applyProtection="0">
      <alignment vertical="center"/>
    </xf>
    <xf numFmtId="168" fontId="105" fillId="0" borderId="0">
      <alignment vertical="center"/>
    </xf>
    <xf numFmtId="168" fontId="57" fillId="0" borderId="0">
      <alignment vertical="center"/>
    </xf>
    <xf numFmtId="168" fontId="57" fillId="0" borderId="0"/>
    <xf numFmtId="168" fontId="105" fillId="0" borderId="0">
      <alignment vertical="center"/>
    </xf>
    <xf numFmtId="168" fontId="57" fillId="0" borderId="0"/>
    <xf numFmtId="172" fontId="57" fillId="0" borderId="0" applyFont="0" applyFill="0" applyBorder="0" applyAlignment="0" applyProtection="0">
      <alignment vertical="center"/>
    </xf>
    <xf numFmtId="168" fontId="105" fillId="0" borderId="0">
      <alignment vertical="center"/>
    </xf>
    <xf numFmtId="9" fontId="57" fillId="0" borderId="0" applyFont="0" applyFill="0" applyBorder="0" applyAlignment="0" applyProtection="0">
      <alignment vertical="center"/>
    </xf>
    <xf numFmtId="168" fontId="10" fillId="0" borderId="0"/>
    <xf numFmtId="168" fontId="10" fillId="0" borderId="0"/>
    <xf numFmtId="168" fontId="57" fillId="0" borderId="0"/>
    <xf numFmtId="168" fontId="10" fillId="0" borderId="0"/>
    <xf numFmtId="168" fontId="10" fillId="0" borderId="0"/>
    <xf numFmtId="168" fontId="57" fillId="0" borderId="0"/>
    <xf numFmtId="168" fontId="57" fillId="0" borderId="0">
      <alignment vertical="center"/>
    </xf>
    <xf numFmtId="168" fontId="10" fillId="0" borderId="0"/>
    <xf numFmtId="168" fontId="10" fillId="0" borderId="0"/>
    <xf numFmtId="168" fontId="105" fillId="0" borderId="0">
      <alignment vertical="center"/>
    </xf>
    <xf numFmtId="168" fontId="10" fillId="0" borderId="0"/>
    <xf numFmtId="168" fontId="2" fillId="0" borderId="0"/>
    <xf numFmtId="168" fontId="10" fillId="0" borderId="0"/>
    <xf numFmtId="168" fontId="10" fillId="0" borderId="0"/>
    <xf numFmtId="168" fontId="10" fillId="0" borderId="0"/>
    <xf numFmtId="168" fontId="57" fillId="0" borderId="0"/>
    <xf numFmtId="168" fontId="57" fillId="0" borderId="0">
      <alignment vertical="center"/>
    </xf>
    <xf numFmtId="168" fontId="57" fillId="0" borderId="0"/>
    <xf numFmtId="168" fontId="57" fillId="0" borderId="0"/>
    <xf numFmtId="168" fontId="10" fillId="0" borderId="0"/>
    <xf numFmtId="168" fontId="57" fillId="0" borderId="0"/>
    <xf numFmtId="168" fontId="10" fillId="0" borderId="0"/>
    <xf numFmtId="168" fontId="10" fillId="0" borderId="0"/>
    <xf numFmtId="168" fontId="10" fillId="0" borderId="0"/>
    <xf numFmtId="168" fontId="105" fillId="0" borderId="0">
      <alignment vertical="center"/>
    </xf>
    <xf numFmtId="168" fontId="105" fillId="0" borderId="0">
      <alignment vertical="center"/>
    </xf>
    <xf numFmtId="168" fontId="10" fillId="0" borderId="0"/>
    <xf numFmtId="168" fontId="57" fillId="0" borderId="0">
      <alignment vertical="center"/>
    </xf>
    <xf numFmtId="168" fontId="10" fillId="0" borderId="0"/>
    <xf numFmtId="168" fontId="10" fillId="0" borderId="0"/>
    <xf numFmtId="173" fontId="57" fillId="0" borderId="0"/>
    <xf numFmtId="173" fontId="10" fillId="0" borderId="0"/>
    <xf numFmtId="44" fontId="10" fillId="0" borderId="0" applyFont="0" applyFill="0" applyBorder="0" applyAlignment="0" applyProtection="0"/>
    <xf numFmtId="173" fontId="106" fillId="0" borderId="0" applyNumberFormat="0" applyFill="0" applyBorder="0" applyAlignment="0" applyProtection="0"/>
    <xf numFmtId="173" fontId="10" fillId="0" borderId="0"/>
    <xf numFmtId="168" fontId="107" fillId="0" borderId="0"/>
    <xf numFmtId="168" fontId="1" fillId="0" borderId="0"/>
    <xf numFmtId="168" fontId="1" fillId="0" borderId="0"/>
    <xf numFmtId="168" fontId="1" fillId="0" borderId="0"/>
    <xf numFmtId="173" fontId="57" fillId="0" borderId="0">
      <alignment vertical="center"/>
    </xf>
  </cellStyleXfs>
  <cellXfs count="1412">
    <xf numFmtId="164" fontId="0" fillId="0" borderId="0" xfId="0"/>
    <xf numFmtId="164" fontId="10" fillId="0" borderId="0" xfId="0" applyFont="1"/>
    <xf numFmtId="164" fontId="12" fillId="0" borderId="0" xfId="0" applyFont="1"/>
    <xf numFmtId="49" fontId="10" fillId="0" borderId="0" xfId="0" applyNumberFormat="1" applyFont="1" applyAlignment="1">
      <alignment wrapText="1"/>
    </xf>
    <xf numFmtId="49" fontId="10" fillId="0" borderId="7" xfId="0" applyNumberFormat="1" applyFont="1" applyBorder="1" applyAlignment="1">
      <alignment vertical="center" wrapText="1"/>
    </xf>
    <xf numFmtId="49" fontId="14" fillId="0" borderId="7" xfId="0" applyNumberFormat="1" applyFont="1" applyBorder="1" applyAlignment="1">
      <alignment vertical="center" wrapText="1"/>
    </xf>
    <xf numFmtId="49" fontId="10" fillId="0" borderId="9" xfId="0" applyNumberFormat="1" applyFont="1" applyBorder="1" applyAlignment="1">
      <alignment vertical="center" wrapText="1"/>
    </xf>
    <xf numFmtId="49" fontId="12" fillId="0" borderId="9" xfId="0" applyNumberFormat="1" applyFont="1" applyBorder="1" applyAlignment="1">
      <alignment vertical="center" wrapText="1"/>
    </xf>
    <xf numFmtId="49" fontId="10" fillId="0" borderId="5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8" fillId="0" borderId="7" xfId="0" applyNumberFormat="1" applyFont="1" applyBorder="1" applyAlignment="1">
      <alignment horizontal="left" vertical="center" wrapText="1"/>
    </xf>
    <xf numFmtId="49" fontId="12" fillId="0" borderId="9" xfId="0" applyNumberFormat="1" applyFont="1" applyBorder="1" applyAlignment="1">
      <alignment horizontal="left" vertical="center" wrapText="1"/>
    </xf>
    <xf numFmtId="49" fontId="19" fillId="0" borderId="7" xfId="2" applyNumberFormat="1" applyFont="1" applyBorder="1" applyAlignment="1">
      <alignment vertical="center" wrapText="1"/>
    </xf>
    <xf numFmtId="49" fontId="10" fillId="0" borderId="9" xfId="0" applyNumberFormat="1" applyFont="1" applyBorder="1" applyAlignment="1">
      <alignment horizontal="justify" vertical="center" wrapText="1"/>
    </xf>
    <xf numFmtId="49" fontId="19" fillId="0" borderId="9" xfId="2" applyNumberFormat="1" applyFont="1" applyBorder="1" applyAlignment="1">
      <alignment vertical="center" wrapText="1"/>
    </xf>
    <xf numFmtId="3" fontId="11" fillId="4" borderId="1" xfId="1" applyNumberFormat="1" applyFont="1" applyFill="1" applyBorder="1" applyAlignment="1">
      <alignment horizontal="center" vertical="center" wrapText="1"/>
    </xf>
    <xf numFmtId="164" fontId="12" fillId="0" borderId="0" xfId="0" applyFont="1" applyAlignment="1">
      <alignment horizontal="center"/>
    </xf>
    <xf numFmtId="49" fontId="10" fillId="0" borderId="0" xfId="0" applyNumberFormat="1" applyFont="1" applyAlignment="1">
      <alignment horizontal="left"/>
    </xf>
    <xf numFmtId="164" fontId="11" fillId="0" borderId="0" xfId="0" applyFont="1"/>
    <xf numFmtId="49" fontId="10" fillId="0" borderId="0" xfId="0" applyNumberFormat="1" applyFont="1"/>
    <xf numFmtId="49" fontId="30" fillId="0" borderId="5" xfId="0" applyNumberFormat="1" applyFont="1" applyBorder="1"/>
    <xf numFmtId="49" fontId="18" fillId="0" borderId="7" xfId="0" applyNumberFormat="1" applyFont="1" applyBorder="1"/>
    <xf numFmtId="49" fontId="10" fillId="0" borderId="7" xfId="0" applyNumberFormat="1" applyFont="1" applyBorder="1"/>
    <xf numFmtId="49" fontId="14" fillId="0" borderId="7" xfId="0" applyNumberFormat="1" applyFont="1" applyBorder="1"/>
    <xf numFmtId="49" fontId="12" fillId="0" borderId="9" xfId="0" applyNumberFormat="1" applyFont="1" applyBorder="1"/>
    <xf numFmtId="49" fontId="30" fillId="0" borderId="7" xfId="0" applyNumberFormat="1" applyFont="1" applyBorder="1"/>
    <xf numFmtId="164" fontId="12" fillId="2" borderId="1" xfId="0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left" vertical="center"/>
    </xf>
    <xf numFmtId="164" fontId="11" fillId="2" borderId="1" xfId="0" applyFont="1" applyFill="1" applyBorder="1" applyAlignment="1">
      <alignment horizontal="left"/>
    </xf>
    <xf numFmtId="49" fontId="18" fillId="0" borderId="0" xfId="0" applyNumberFormat="1" applyFont="1"/>
    <xf numFmtId="49" fontId="14" fillId="0" borderId="0" xfId="0" applyNumberFormat="1" applyFont="1"/>
    <xf numFmtId="164" fontId="21" fillId="0" borderId="0" xfId="2" applyFont="1"/>
    <xf numFmtId="49" fontId="10" fillId="0" borderId="7" xfId="0" applyNumberFormat="1" applyFont="1" applyBorder="1" applyAlignment="1">
      <alignment horizontal="left" vertical="center" indent="1"/>
    </xf>
    <xf numFmtId="49" fontId="10" fillId="0" borderId="5" xfId="0" applyNumberFormat="1" applyFont="1" applyBorder="1" applyAlignment="1">
      <alignment horizontal="left" vertical="center" indent="1"/>
    </xf>
    <xf numFmtId="49" fontId="12" fillId="0" borderId="9" xfId="0" applyNumberFormat="1" applyFont="1" applyBorder="1" applyAlignment="1">
      <alignment horizontal="left" vertical="center" indent="1"/>
    </xf>
    <xf numFmtId="49" fontId="18" fillId="0" borderId="7" xfId="0" applyNumberFormat="1" applyFont="1" applyBorder="1" applyAlignment="1">
      <alignment vertical="center"/>
    </xf>
    <xf numFmtId="49" fontId="10" fillId="0" borderId="7" xfId="0" applyNumberFormat="1" applyFont="1" applyBorder="1" applyAlignment="1">
      <alignment vertical="center"/>
    </xf>
    <xf numFmtId="49" fontId="14" fillId="0" borderId="7" xfId="0" applyNumberFormat="1" applyFont="1" applyBorder="1" applyAlignment="1">
      <alignment vertical="center"/>
    </xf>
    <xf numFmtId="49" fontId="12" fillId="0" borderId="9" xfId="0" applyNumberFormat="1" applyFont="1" applyBorder="1" applyAlignment="1">
      <alignment vertical="center"/>
    </xf>
    <xf numFmtId="49" fontId="10" fillId="0" borderId="0" xfId="0" applyNumberFormat="1" applyFont="1" applyAlignment="1">
      <alignment vertical="center"/>
    </xf>
    <xf numFmtId="49" fontId="10" fillId="0" borderId="9" xfId="0" applyNumberFormat="1" applyFont="1" applyBorder="1" applyAlignment="1">
      <alignment vertical="center"/>
    </xf>
    <xf numFmtId="165" fontId="10" fillId="0" borderId="0" xfId="1" applyNumberFormat="1" applyFont="1"/>
    <xf numFmtId="164" fontId="12" fillId="0" borderId="0" xfId="0" applyFont="1" applyAlignment="1">
      <alignment vertical="center"/>
    </xf>
    <xf numFmtId="49" fontId="10" fillId="0" borderId="7" xfId="0" applyNumberFormat="1" applyFont="1" applyBorder="1" applyAlignment="1">
      <alignment horizontal="left" vertical="center" wrapText="1" indent="1"/>
    </xf>
    <xf numFmtId="49" fontId="14" fillId="0" borderId="0" xfId="0" applyNumberFormat="1" applyFont="1" applyAlignment="1">
      <alignment vertical="center"/>
    </xf>
    <xf numFmtId="49" fontId="10" fillId="0" borderId="5" xfId="0" applyNumberFormat="1" applyFont="1" applyBorder="1" applyAlignment="1">
      <alignment vertical="center"/>
    </xf>
    <xf numFmtId="49" fontId="10" fillId="0" borderId="0" xfId="0" applyNumberFormat="1" applyFont="1" applyAlignment="1">
      <alignment vertical="center" wrapText="1"/>
    </xf>
    <xf numFmtId="49" fontId="18" fillId="0" borderId="0" xfId="0" applyNumberFormat="1" applyFont="1" applyAlignment="1">
      <alignment vertical="center" wrapText="1"/>
    </xf>
    <xf numFmtId="49" fontId="10" fillId="0" borderId="11" xfId="0" applyNumberFormat="1" applyFont="1" applyBorder="1" applyAlignment="1">
      <alignment vertical="center"/>
    </xf>
    <xf numFmtId="49" fontId="18" fillId="0" borderId="0" xfId="0" applyNumberFormat="1" applyFont="1" applyAlignment="1">
      <alignment vertical="center"/>
    </xf>
    <xf numFmtId="49" fontId="12" fillId="0" borderId="12" xfId="0" applyNumberFormat="1" applyFont="1" applyBorder="1" applyAlignment="1">
      <alignment vertical="center"/>
    </xf>
    <xf numFmtId="49" fontId="14" fillId="0" borderId="0" xfId="0" applyNumberFormat="1" applyFont="1" applyAlignment="1">
      <alignment vertical="center" wrapText="1"/>
    </xf>
    <xf numFmtId="49" fontId="21" fillId="0" borderId="5" xfId="2" applyNumberFormat="1" applyFont="1" applyBorder="1" applyAlignment="1">
      <alignment vertical="center"/>
    </xf>
    <xf numFmtId="49" fontId="21" fillId="0" borderId="7" xfId="2" applyNumberFormat="1" applyFont="1" applyBorder="1" applyAlignment="1">
      <alignment vertical="center"/>
    </xf>
    <xf numFmtId="49" fontId="14" fillId="0" borderId="7" xfId="2" applyNumberFormat="1" applyFont="1" applyBorder="1" applyAlignment="1">
      <alignment vertical="center"/>
    </xf>
    <xf numFmtId="49" fontId="20" fillId="0" borderId="9" xfId="2" applyNumberFormat="1" applyFont="1" applyBorder="1" applyAlignment="1">
      <alignment vertical="center"/>
    </xf>
    <xf numFmtId="49" fontId="18" fillId="0" borderId="7" xfId="0" applyNumberFormat="1" applyFont="1" applyBorder="1" applyAlignment="1">
      <alignment horizontal="left" vertical="center" wrapText="1" indent="1"/>
    </xf>
    <xf numFmtId="49" fontId="10" fillId="0" borderId="0" xfId="0" applyNumberFormat="1" applyFont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 indent="1"/>
    </xf>
    <xf numFmtId="49" fontId="14" fillId="0" borderId="7" xfId="2" applyNumberFormat="1" applyFont="1" applyBorder="1" applyAlignment="1">
      <alignment horizontal="left" vertical="center"/>
    </xf>
    <xf numFmtId="49" fontId="10" fillId="0" borderId="7" xfId="2" applyNumberFormat="1" applyFont="1" applyBorder="1" applyAlignment="1">
      <alignment horizontal="left" vertical="center"/>
    </xf>
    <xf numFmtId="49" fontId="12" fillId="0" borderId="9" xfId="2" applyNumberFormat="1" applyFont="1" applyBorder="1" applyAlignment="1">
      <alignment vertical="center"/>
    </xf>
    <xf numFmtId="49" fontId="18" fillId="0" borderId="7" xfId="0" applyNumberFormat="1" applyFont="1" applyBorder="1" applyAlignment="1">
      <alignment vertical="center" wrapText="1"/>
    </xf>
    <xf numFmtId="49" fontId="12" fillId="0" borderId="0" xfId="0" applyNumberFormat="1" applyFont="1" applyAlignment="1">
      <alignment vertical="center" wrapText="1"/>
    </xf>
    <xf numFmtId="49" fontId="10" fillId="0" borderId="5" xfId="0" applyNumberFormat="1" applyFont="1" applyBorder="1" applyAlignment="1">
      <alignment vertical="center" wrapText="1"/>
    </xf>
    <xf numFmtId="49" fontId="10" fillId="0" borderId="5" xfId="0" applyNumberFormat="1" applyFont="1" applyBorder="1"/>
    <xf numFmtId="164" fontId="10" fillId="0" borderId="0" xfId="0" applyFont="1" applyAlignment="1">
      <alignment horizontal="left"/>
    </xf>
    <xf numFmtId="164" fontId="0" fillId="0" borderId="0" xfId="0" applyAlignment="1">
      <alignment vertical="center"/>
    </xf>
    <xf numFmtId="164" fontId="10" fillId="0" borderId="0" xfId="0" applyFont="1" applyAlignment="1">
      <alignment vertical="center" wrapText="1"/>
    </xf>
    <xf numFmtId="164" fontId="10" fillId="0" borderId="7" xfId="0" applyFont="1" applyBorder="1" applyAlignment="1">
      <alignment vertical="center" wrapText="1"/>
    </xf>
    <xf numFmtId="164" fontId="10" fillId="0" borderId="5" xfId="0" applyFont="1" applyBorder="1" applyAlignment="1">
      <alignment vertical="center"/>
    </xf>
    <xf numFmtId="164" fontId="10" fillId="0" borderId="7" xfId="0" applyFont="1" applyBorder="1" applyAlignment="1">
      <alignment vertical="center"/>
    </xf>
    <xf numFmtId="164" fontId="12" fillId="0" borderId="9" xfId="0" applyFont="1" applyBorder="1" applyAlignment="1">
      <alignment vertical="center"/>
    </xf>
    <xf numFmtId="164" fontId="17" fillId="2" borderId="1" xfId="0" applyFont="1" applyFill="1" applyBorder="1" applyAlignment="1">
      <alignment horizontal="left" vertical="center"/>
    </xf>
    <xf numFmtId="164" fontId="32" fillId="0" borderId="0" xfId="0" applyFont="1"/>
    <xf numFmtId="164" fontId="10" fillId="0" borderId="0" xfId="0" applyFont="1" applyAlignment="1">
      <alignment horizontal="left" vertical="center" indent="1"/>
    </xf>
    <xf numFmtId="164" fontId="10" fillId="0" borderId="0" xfId="0" applyFont="1" applyAlignment="1">
      <alignment horizontal="center"/>
    </xf>
    <xf numFmtId="164" fontId="12" fillId="0" borderId="0" xfId="0" applyFont="1" applyAlignment="1">
      <alignment horizontal="center" vertical="center"/>
    </xf>
    <xf numFmtId="164" fontId="10" fillId="0" borderId="7" xfId="0" applyFont="1" applyBorder="1" applyAlignment="1">
      <alignment horizontal="left" vertical="center" indent="1"/>
    </xf>
    <xf numFmtId="164" fontId="10" fillId="0" borderId="0" xfId="0" applyFont="1" applyAlignment="1">
      <alignment vertical="center"/>
    </xf>
    <xf numFmtId="164" fontId="14" fillId="0" borderId="5" xfId="2" applyFont="1" applyBorder="1" applyAlignment="1">
      <alignment wrapText="1"/>
    </xf>
    <xf numFmtId="164" fontId="21" fillId="0" borderId="7" xfId="2" applyFont="1" applyBorder="1" applyAlignment="1">
      <alignment wrapText="1"/>
    </xf>
    <xf numFmtId="164" fontId="10" fillId="0" borderId="7" xfId="2" applyFont="1" applyBorder="1" applyAlignment="1">
      <alignment wrapText="1"/>
    </xf>
    <xf numFmtId="164" fontId="14" fillId="0" borderId="7" xfId="2" applyFont="1" applyBorder="1" applyAlignment="1">
      <alignment wrapText="1"/>
    </xf>
    <xf numFmtId="164" fontId="18" fillId="0" borderId="7" xfId="2" applyFont="1" applyBorder="1" applyAlignment="1">
      <alignment wrapText="1"/>
    </xf>
    <xf numFmtId="164" fontId="20" fillId="0" borderId="9" xfId="2" applyFont="1" applyBorder="1" applyAlignment="1">
      <alignment wrapText="1"/>
    </xf>
    <xf numFmtId="164" fontId="10" fillId="0" borderId="0" xfId="18"/>
    <xf numFmtId="164" fontId="10" fillId="0" borderId="9" xfId="0" applyFont="1" applyBorder="1" applyAlignment="1">
      <alignment vertical="center"/>
    </xf>
    <xf numFmtId="164" fontId="27" fillId="0" borderId="0" xfId="19" applyFont="1" applyAlignment="1">
      <alignment vertical="center"/>
    </xf>
    <xf numFmtId="164" fontId="27" fillId="0" borderId="0" xfId="19" applyFont="1" applyAlignment="1">
      <alignment horizontal="center" vertical="center"/>
    </xf>
    <xf numFmtId="164" fontId="10" fillId="0" borderId="0" xfId="22"/>
    <xf numFmtId="164" fontId="54" fillId="12" borderId="1" xfId="19" applyFont="1" applyFill="1" applyBorder="1" applyAlignment="1">
      <alignment horizontal="center" vertical="center"/>
    </xf>
    <xf numFmtId="164" fontId="54" fillId="12" borderId="9" xfId="19" applyFont="1" applyFill="1" applyBorder="1" applyAlignment="1">
      <alignment horizontal="center" vertical="center"/>
    </xf>
    <xf numFmtId="164" fontId="10" fillId="0" borderId="0" xfId="18" applyAlignment="1">
      <alignment horizontal="left"/>
    </xf>
    <xf numFmtId="164" fontId="10" fillId="2" borderId="1" xfId="18" applyFill="1" applyBorder="1"/>
    <xf numFmtId="164" fontId="14" fillId="0" borderId="0" xfId="18" applyFont="1" applyAlignment="1">
      <alignment vertical="center"/>
    </xf>
    <xf numFmtId="164" fontId="10" fillId="0" borderId="0" xfId="18" applyAlignment="1">
      <alignment vertical="center"/>
    </xf>
    <xf numFmtId="164" fontId="12" fillId="0" borderId="0" xfId="18" applyFont="1" applyAlignment="1">
      <alignment vertical="center"/>
    </xf>
    <xf numFmtId="164" fontId="14" fillId="0" borderId="11" xfId="18" applyFont="1" applyBorder="1" applyAlignment="1">
      <alignment vertical="center"/>
    </xf>
    <xf numFmtId="164" fontId="12" fillId="0" borderId="12" xfId="18" applyFont="1" applyBorder="1" applyAlignment="1">
      <alignment vertical="center"/>
    </xf>
    <xf numFmtId="165" fontId="12" fillId="0" borderId="2" xfId="1" applyNumberFormat="1" applyFont="1" applyBorder="1" applyAlignment="1">
      <alignment horizontal="center" vertical="center"/>
    </xf>
    <xf numFmtId="164" fontId="12" fillId="0" borderId="1" xfId="18" applyFont="1" applyBorder="1" applyAlignment="1">
      <alignment horizontal="center" vertical="center"/>
    </xf>
    <xf numFmtId="164" fontId="12" fillId="0" borderId="4" xfId="18" applyFont="1" applyBorder="1" applyAlignment="1">
      <alignment horizontal="center" vertical="center" wrapText="1"/>
    </xf>
    <xf numFmtId="164" fontId="10" fillId="0" borderId="7" xfId="18" applyBorder="1" applyAlignment="1">
      <alignment vertical="center"/>
    </xf>
    <xf numFmtId="164" fontId="12" fillId="0" borderId="9" xfId="18" applyFont="1" applyBorder="1" applyAlignment="1">
      <alignment vertical="center"/>
    </xf>
    <xf numFmtId="164" fontId="33" fillId="0" borderId="0" xfId="29" applyFont="1"/>
    <xf numFmtId="164" fontId="12" fillId="0" borderId="9" xfId="29" applyFont="1" applyBorder="1" applyAlignment="1">
      <alignment vertical="center" wrapText="1"/>
    </xf>
    <xf numFmtId="164" fontId="18" fillId="0" borderId="7" xfId="29" applyFont="1" applyBorder="1" applyAlignment="1">
      <alignment vertical="center" wrapText="1"/>
    </xf>
    <xf numFmtId="164" fontId="20" fillId="0" borderId="9" xfId="29" applyFont="1" applyBorder="1" applyAlignment="1">
      <alignment vertical="center" wrapText="1"/>
    </xf>
    <xf numFmtId="164" fontId="10" fillId="0" borderId="0" xfId="29" applyFont="1"/>
    <xf numFmtId="164" fontId="17" fillId="4" borderId="1" xfId="29" applyFont="1" applyFill="1" applyBorder="1" applyAlignment="1">
      <alignment horizontal="left" vertical="center"/>
    </xf>
    <xf numFmtId="165" fontId="17" fillId="4" borderId="1" xfId="31" applyNumberFormat="1" applyFont="1" applyFill="1" applyBorder="1" applyAlignment="1">
      <alignment horizontal="left" vertical="center"/>
    </xf>
    <xf numFmtId="164" fontId="36" fillId="4" borderId="1" xfId="29" applyFont="1" applyFill="1" applyBorder="1" applyAlignment="1">
      <alignment horizontal="left" vertical="center"/>
    </xf>
    <xf numFmtId="164" fontId="17" fillId="4" borderId="1" xfId="29" applyFont="1" applyFill="1" applyBorder="1" applyAlignment="1">
      <alignment horizontal="left"/>
    </xf>
    <xf numFmtId="164" fontId="10" fillId="0" borderId="0" xfId="29" applyFont="1" applyAlignment="1">
      <alignment horizontal="center"/>
    </xf>
    <xf numFmtId="164" fontId="12" fillId="12" borderId="1" xfId="29" applyFont="1" applyFill="1" applyBorder="1" applyAlignment="1">
      <alignment horizontal="center" vertical="center" wrapText="1"/>
    </xf>
    <xf numFmtId="165" fontId="12" fillId="12" borderId="1" xfId="31" applyNumberFormat="1" applyFont="1" applyFill="1" applyBorder="1" applyAlignment="1">
      <alignment horizontal="center" vertical="center" wrapText="1"/>
    </xf>
    <xf numFmtId="164" fontId="11" fillId="11" borderId="1" xfId="0" applyFont="1" applyFill="1" applyBorder="1" applyAlignment="1">
      <alignment horizontal="left"/>
    </xf>
    <xf numFmtId="49" fontId="12" fillId="11" borderId="1" xfId="0" applyNumberFormat="1" applyFont="1" applyFill="1" applyBorder="1" applyAlignment="1">
      <alignment horizontal="left" vertical="center"/>
    </xf>
    <xf numFmtId="164" fontId="12" fillId="11" borderId="1" xfId="0" applyFont="1" applyFill="1" applyBorder="1" applyAlignment="1">
      <alignment horizontal="left" vertical="center"/>
    </xf>
    <xf numFmtId="164" fontId="60" fillId="0" borderId="0" xfId="0" applyFont="1" applyAlignment="1">
      <alignment vertical="center"/>
    </xf>
    <xf numFmtId="164" fontId="39" fillId="0" borderId="9" xfId="18" applyFont="1" applyBorder="1" applyAlignment="1">
      <alignment vertical="center"/>
    </xf>
    <xf numFmtId="164" fontId="32" fillId="0" borderId="0" xfId="18" applyFont="1"/>
    <xf numFmtId="164" fontId="48" fillId="0" borderId="7" xfId="18" applyFont="1" applyBorder="1" applyAlignment="1">
      <alignment vertical="center"/>
    </xf>
    <xf numFmtId="164" fontId="48" fillId="0" borderId="5" xfId="18" applyFont="1" applyBorder="1" applyAlignment="1">
      <alignment vertical="center"/>
    </xf>
    <xf numFmtId="164" fontId="35" fillId="0" borderId="7" xfId="18" applyFont="1" applyBorder="1" applyAlignment="1">
      <alignment vertical="center"/>
    </xf>
    <xf numFmtId="164" fontId="39" fillId="0" borderId="0" xfId="18" applyFont="1" applyAlignment="1">
      <alignment vertical="center"/>
    </xf>
    <xf numFmtId="164" fontId="48" fillId="0" borderId="0" xfId="18" applyFont="1" applyAlignment="1">
      <alignment vertical="center"/>
    </xf>
    <xf numFmtId="164" fontId="35" fillId="0" borderId="0" xfId="18" applyFont="1" applyAlignment="1">
      <alignment vertical="center"/>
    </xf>
    <xf numFmtId="164" fontId="51" fillId="0" borderId="7" xfId="18" applyFont="1" applyBorder="1" applyAlignment="1">
      <alignment vertical="center"/>
    </xf>
    <xf numFmtId="164" fontId="43" fillId="0" borderId="10" xfId="18" applyFont="1" applyBorder="1"/>
    <xf numFmtId="164" fontId="10" fillId="0" borderId="12" xfId="18" applyBorder="1"/>
    <xf numFmtId="164" fontId="43" fillId="0" borderId="12" xfId="18" applyFont="1" applyBorder="1"/>
    <xf numFmtId="164" fontId="10" fillId="0" borderId="15" xfId="18" applyBorder="1"/>
    <xf numFmtId="164" fontId="43" fillId="0" borderId="8" xfId="18" applyFont="1" applyBorder="1"/>
    <xf numFmtId="164" fontId="43" fillId="0" borderId="0" xfId="18" applyFont="1"/>
    <xf numFmtId="164" fontId="10" fillId="0" borderId="13" xfId="18" applyBorder="1"/>
    <xf numFmtId="164" fontId="46" fillId="0" borderId="6" xfId="18" applyFont="1" applyBorder="1"/>
    <xf numFmtId="164" fontId="10" fillId="0" borderId="11" xfId="18" applyBorder="1"/>
    <xf numFmtId="164" fontId="46" fillId="0" borderId="11" xfId="18" applyFont="1" applyBorder="1"/>
    <xf numFmtId="164" fontId="10" fillId="0" borderId="14" xfId="18" applyBorder="1"/>
    <xf numFmtId="49" fontId="10" fillId="0" borderId="7" xfId="0" applyNumberFormat="1" applyFont="1" applyBorder="1" applyAlignment="1">
      <alignment horizontal="justify" vertical="center" wrapText="1"/>
    </xf>
    <xf numFmtId="49" fontId="18" fillId="0" borderId="5" xfId="0" applyNumberFormat="1" applyFont="1" applyBorder="1" applyAlignment="1">
      <alignment horizontal="left" vertical="center" indent="1"/>
    </xf>
    <xf numFmtId="49" fontId="12" fillId="2" borderId="14" xfId="0" applyNumberFormat="1" applyFont="1" applyFill="1" applyBorder="1" applyAlignment="1">
      <alignment vertical="center"/>
    </xf>
    <xf numFmtId="49" fontId="12" fillId="0" borderId="7" xfId="0" applyNumberFormat="1" applyFont="1" applyBorder="1" applyAlignment="1">
      <alignment horizontal="left" vertical="center" wrapText="1"/>
    </xf>
    <xf numFmtId="49" fontId="12" fillId="0" borderId="9" xfId="0" applyNumberFormat="1" applyFont="1" applyBorder="1" applyAlignment="1">
      <alignment horizontal="center" vertical="center"/>
    </xf>
    <xf numFmtId="164" fontId="10" fillId="0" borderId="9" xfId="0" applyFont="1" applyBorder="1"/>
    <xf numFmtId="164" fontId="10" fillId="0" borderId="7" xfId="0" applyFont="1" applyBorder="1"/>
    <xf numFmtId="164" fontId="10" fillId="0" borderId="5" xfId="0" applyFont="1" applyBorder="1"/>
    <xf numFmtId="164" fontId="21" fillId="0" borderId="0" xfId="2" applyFont="1" applyAlignment="1">
      <alignment vertical="center"/>
    </xf>
    <xf numFmtId="164" fontId="12" fillId="9" borderId="3" xfId="2" applyFont="1" applyFill="1" applyBorder="1" applyAlignment="1">
      <alignment vertical="center"/>
    </xf>
    <xf numFmtId="49" fontId="12" fillId="9" borderId="3" xfId="2" applyNumberFormat="1" applyFont="1" applyFill="1" applyBorder="1" applyAlignment="1">
      <alignment vertical="center" wrapText="1"/>
    </xf>
    <xf numFmtId="164" fontId="12" fillId="9" borderId="2" xfId="2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vertical="center" wrapText="1"/>
    </xf>
    <xf numFmtId="164" fontId="12" fillId="6" borderId="1" xfId="0" applyFont="1" applyFill="1" applyBorder="1" applyAlignment="1">
      <alignment vertical="center"/>
    </xf>
    <xf numFmtId="164" fontId="12" fillId="3" borderId="1" xfId="0" applyFont="1" applyFill="1" applyBorder="1" applyAlignment="1">
      <alignment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164" fontId="12" fillId="7" borderId="1" xfId="0" applyFont="1" applyFill="1" applyBorder="1" applyAlignment="1">
      <alignment horizontal="center" vertical="center" wrapText="1"/>
    </xf>
    <xf numFmtId="49" fontId="14" fillId="0" borderId="5" xfId="2" applyNumberFormat="1" applyFont="1" applyBorder="1" applyAlignment="1">
      <alignment vertical="center" wrapText="1"/>
    </xf>
    <xf numFmtId="164" fontId="12" fillId="2" borderId="1" xfId="0" applyFont="1" applyFill="1" applyBorder="1" applyAlignment="1">
      <alignment horizontal="left" vertical="center" wrapText="1"/>
    </xf>
    <xf numFmtId="164" fontId="12" fillId="6" borderId="1" xfId="0" applyFont="1" applyFill="1" applyBorder="1" applyAlignment="1">
      <alignment horizontal="left" vertical="center" wrapText="1"/>
    </xf>
    <xf numFmtId="164" fontId="12" fillId="3" borderId="1" xfId="0" applyFont="1" applyFill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164" fontId="14" fillId="0" borderId="0" xfId="0" applyFont="1" applyAlignment="1">
      <alignment vertical="center"/>
    </xf>
    <xf numFmtId="164" fontId="14" fillId="0" borderId="0" xfId="2" applyFont="1" applyAlignment="1">
      <alignment vertical="center"/>
    </xf>
    <xf numFmtId="164" fontId="21" fillId="0" borderId="0" xfId="2" applyFont="1" applyAlignment="1">
      <alignment vertical="center" wrapText="1"/>
    </xf>
    <xf numFmtId="164" fontId="10" fillId="0" borderId="0" xfId="2" applyFont="1" applyAlignment="1">
      <alignment vertical="center"/>
    </xf>
    <xf numFmtId="164" fontId="12" fillId="0" borderId="9" xfId="0" applyFont="1" applyBorder="1" applyAlignment="1">
      <alignment vertical="center" wrapText="1"/>
    </xf>
    <xf numFmtId="164" fontId="14" fillId="0" borderId="7" xfId="0" applyFont="1" applyBorder="1" applyAlignment="1">
      <alignment vertical="center" wrapText="1"/>
    </xf>
    <xf numFmtId="49" fontId="11" fillId="0" borderId="9" xfId="0" applyNumberFormat="1" applyFont="1" applyBorder="1" applyAlignment="1">
      <alignment vertical="center" wrapText="1"/>
    </xf>
    <xf numFmtId="49" fontId="12" fillId="0" borderId="0" xfId="0" applyNumberFormat="1" applyFont="1" applyAlignment="1">
      <alignment vertical="center"/>
    </xf>
    <xf numFmtId="49" fontId="10" fillId="0" borderId="9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indent="1"/>
    </xf>
    <xf numFmtId="49" fontId="18" fillId="0" borderId="7" xfId="2" applyNumberFormat="1" applyFont="1" applyBorder="1" applyAlignment="1">
      <alignment vertical="center"/>
    </xf>
    <xf numFmtId="164" fontId="12" fillId="4" borderId="1" xfId="0" applyFont="1" applyFill="1" applyBorder="1" applyAlignment="1">
      <alignment vertical="center"/>
    </xf>
    <xf numFmtId="164" fontId="12" fillId="4" borderId="1" xfId="0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vertical="center" wrapText="1"/>
    </xf>
    <xf numFmtId="164" fontId="12" fillId="4" borderId="1" xfId="0" applyFont="1" applyFill="1" applyBorder="1" applyAlignment="1">
      <alignment horizontal="left" vertical="center" wrapText="1"/>
    </xf>
    <xf numFmtId="164" fontId="12" fillId="5" borderId="1" xfId="0" applyFont="1" applyFill="1" applyBorder="1" applyAlignment="1">
      <alignment vertical="center" wrapText="1"/>
    </xf>
    <xf numFmtId="49" fontId="12" fillId="5" borderId="1" xfId="0" applyNumberFormat="1" applyFont="1" applyFill="1" applyBorder="1" applyAlignment="1">
      <alignment vertical="center" wrapText="1"/>
    </xf>
    <xf numFmtId="164" fontId="12" fillId="5" borderId="1" xfId="0" applyFont="1" applyFill="1" applyBorder="1" applyAlignment="1">
      <alignment horizontal="left" vertical="center" wrapText="1"/>
    </xf>
    <xf numFmtId="164" fontId="12" fillId="14" borderId="1" xfId="0" applyFont="1" applyFill="1" applyBorder="1" applyAlignment="1">
      <alignment vertical="center" wrapText="1"/>
    </xf>
    <xf numFmtId="49" fontId="12" fillId="14" borderId="1" xfId="0" applyNumberFormat="1" applyFont="1" applyFill="1" applyBorder="1" applyAlignment="1">
      <alignment vertical="center" wrapText="1"/>
    </xf>
    <xf numFmtId="164" fontId="12" fillId="14" borderId="1" xfId="0" applyFont="1" applyFill="1" applyBorder="1" applyAlignment="1">
      <alignment horizontal="left" vertical="center" wrapText="1"/>
    </xf>
    <xf numFmtId="49" fontId="31" fillId="0" borderId="7" xfId="0" applyNumberFormat="1" applyFont="1" applyBorder="1" applyAlignment="1">
      <alignment horizontal="left" vertical="center" wrapText="1"/>
    </xf>
    <xf numFmtId="165" fontId="12" fillId="7" borderId="1" xfId="1" applyNumberFormat="1" applyFont="1" applyFill="1" applyBorder="1" applyAlignment="1">
      <alignment horizontal="center" vertical="center" wrapText="1"/>
    </xf>
    <xf numFmtId="164" fontId="12" fillId="4" borderId="3" xfId="0" applyFont="1" applyFill="1" applyBorder="1" applyAlignment="1">
      <alignment vertical="center" wrapText="1"/>
    </xf>
    <xf numFmtId="164" fontId="12" fillId="4" borderId="2" xfId="0" applyFont="1" applyFill="1" applyBorder="1" applyAlignment="1">
      <alignment vertical="center" wrapText="1"/>
    </xf>
    <xf numFmtId="164" fontId="12" fillId="4" borderId="1" xfId="0" applyFont="1" applyFill="1" applyBorder="1" applyAlignment="1">
      <alignment horizontal="left" vertical="center"/>
    </xf>
    <xf numFmtId="164" fontId="10" fillId="0" borderId="11" xfId="0" applyFont="1" applyBorder="1" applyAlignment="1">
      <alignment horizontal="left" vertical="center" wrapText="1"/>
    </xf>
    <xf numFmtId="164" fontId="12" fillId="7" borderId="1" xfId="18" applyFont="1" applyFill="1" applyBorder="1" applyAlignment="1">
      <alignment horizontal="center" vertical="center" wrapText="1"/>
    </xf>
    <xf numFmtId="164" fontId="10" fillId="0" borderId="1" xfId="18" applyBorder="1" applyAlignment="1">
      <alignment horizontal="center"/>
    </xf>
    <xf numFmtId="164" fontId="12" fillId="2" borderId="4" xfId="18" applyFont="1" applyFill="1" applyBorder="1" applyAlignment="1">
      <alignment vertical="center"/>
    </xf>
    <xf numFmtId="164" fontId="12" fillId="2" borderId="3" xfId="18" applyFont="1" applyFill="1" applyBorder="1" applyAlignment="1">
      <alignment vertical="center" wrapText="1"/>
    </xf>
    <xf numFmtId="164" fontId="12" fillId="2" borderId="2" xfId="18" applyFont="1" applyFill="1" applyBorder="1" applyAlignment="1">
      <alignment vertical="center" wrapText="1"/>
    </xf>
    <xf numFmtId="165" fontId="12" fillId="2" borderId="1" xfId="1" applyNumberFormat="1" applyFont="1" applyFill="1" applyBorder="1" applyAlignment="1">
      <alignment horizontal="left" vertical="center" wrapText="1"/>
    </xf>
    <xf numFmtId="164" fontId="19" fillId="0" borderId="7" xfId="18" applyFont="1" applyBorder="1" applyAlignment="1">
      <alignment vertical="center"/>
    </xf>
    <xf numFmtId="164" fontId="14" fillId="0" borderId="7" xfId="18" applyFont="1" applyBorder="1" applyAlignment="1">
      <alignment vertical="center"/>
    </xf>
    <xf numFmtId="164" fontId="10" fillId="0" borderId="1" xfId="18" applyBorder="1" applyAlignment="1">
      <alignment vertical="center" wrapText="1"/>
    </xf>
    <xf numFmtId="164" fontId="19" fillId="0" borderId="0" xfId="18" applyFont="1" applyAlignment="1">
      <alignment vertical="center"/>
    </xf>
    <xf numFmtId="164" fontId="18" fillId="0" borderId="0" xfId="18" applyFont="1" applyAlignment="1">
      <alignment vertical="center" wrapText="1"/>
    </xf>
    <xf numFmtId="164" fontId="19" fillId="0" borderId="7" xfId="18" applyFont="1" applyBorder="1" applyAlignment="1">
      <alignment vertical="center" wrapText="1"/>
    </xf>
    <xf numFmtId="164" fontId="10" fillId="0" borderId="5" xfId="18" applyBorder="1"/>
    <xf numFmtId="164" fontId="15" fillId="0" borderId="0" xfId="18" applyFont="1" applyAlignment="1">
      <alignment vertical="center"/>
    </xf>
    <xf numFmtId="164" fontId="19" fillId="0" borderId="11" xfId="18" applyFont="1" applyBorder="1"/>
    <xf numFmtId="164" fontId="48" fillId="0" borderId="8" xfId="18" applyFont="1" applyBorder="1" applyAlignment="1">
      <alignment vertical="center"/>
    </xf>
    <xf numFmtId="164" fontId="44" fillId="0" borderId="12" xfId="18" applyFont="1" applyBorder="1"/>
    <xf numFmtId="164" fontId="44" fillId="0" borderId="0" xfId="18" applyFont="1"/>
    <xf numFmtId="164" fontId="66" fillId="0" borderId="11" xfId="18" applyFont="1" applyBorder="1"/>
    <xf numFmtId="164" fontId="67" fillId="0" borderId="0" xfId="19" applyFont="1" applyAlignment="1">
      <alignment vertical="center"/>
    </xf>
    <xf numFmtId="164" fontId="64" fillId="4" borderId="1" xfId="19" applyFont="1" applyFill="1" applyBorder="1" applyAlignment="1">
      <alignment horizontal="center" vertical="center"/>
    </xf>
    <xf numFmtId="49" fontId="10" fillId="4" borderId="0" xfId="0" applyNumberFormat="1" applyFont="1" applyFill="1" applyAlignment="1">
      <alignment vertical="center" wrapText="1"/>
    </xf>
    <xf numFmtId="164" fontId="68" fillId="0" borderId="8" xfId="57" applyBorder="1" applyAlignment="1"/>
    <xf numFmtId="164" fontId="44" fillId="0" borderId="8" xfId="18" applyFont="1" applyBorder="1"/>
    <xf numFmtId="164" fontId="69" fillId="4" borderId="1" xfId="22" applyFont="1" applyFill="1" applyBorder="1" applyAlignment="1">
      <alignment vertical="center"/>
    </xf>
    <xf numFmtId="164" fontId="52" fillId="4" borderId="1" xfId="22" applyFont="1" applyFill="1" applyBorder="1" applyAlignment="1">
      <alignment vertical="center" wrapText="1"/>
    </xf>
    <xf numFmtId="164" fontId="65" fillId="4" borderId="1" xfId="22" applyFont="1" applyFill="1" applyBorder="1" applyAlignment="1">
      <alignment vertical="center" wrapText="1"/>
    </xf>
    <xf numFmtId="164" fontId="12" fillId="19" borderId="3" xfId="2" applyFont="1" applyFill="1" applyBorder="1" applyAlignment="1">
      <alignment vertical="center"/>
    </xf>
    <xf numFmtId="49" fontId="12" fillId="19" borderId="3" xfId="2" applyNumberFormat="1" applyFont="1" applyFill="1" applyBorder="1" applyAlignment="1">
      <alignment vertical="center" wrapText="1"/>
    </xf>
    <xf numFmtId="164" fontId="12" fillId="19" borderId="2" xfId="2" applyFont="1" applyFill="1" applyBorder="1" applyAlignment="1">
      <alignment vertical="center"/>
    </xf>
    <xf numFmtId="164" fontId="10" fillId="0" borderId="6" xfId="0" applyFont="1" applyBorder="1" applyAlignment="1">
      <alignment vertical="center"/>
    </xf>
    <xf numFmtId="164" fontId="12" fillId="19" borderId="3" xfId="0" applyFont="1" applyFill="1" applyBorder="1" applyAlignment="1">
      <alignment vertical="center" wrapText="1"/>
    </xf>
    <xf numFmtId="164" fontId="12" fillId="19" borderId="2" xfId="0" applyFont="1" applyFill="1" applyBorder="1" applyAlignment="1">
      <alignment vertical="center" wrapText="1"/>
    </xf>
    <xf numFmtId="164" fontId="12" fillId="19" borderId="1" xfId="0" applyFont="1" applyFill="1" applyBorder="1" applyAlignment="1">
      <alignment horizontal="left" vertical="center"/>
    </xf>
    <xf numFmtId="164" fontId="17" fillId="2" borderId="1" xfId="0" applyFont="1" applyFill="1" applyBorder="1" applyAlignment="1">
      <alignment vertical="center"/>
    </xf>
    <xf numFmtId="164" fontId="17" fillId="15" borderId="1" xfId="0" applyFont="1" applyFill="1" applyBorder="1" applyAlignment="1">
      <alignment vertical="center"/>
    </xf>
    <xf numFmtId="49" fontId="11" fillId="0" borderId="0" xfId="0" applyNumberFormat="1" applyFont="1" applyAlignment="1">
      <alignment vertical="center" wrapText="1"/>
    </xf>
    <xf numFmtId="164" fontId="17" fillId="16" borderId="1" xfId="0" applyFont="1" applyFill="1" applyBorder="1" applyAlignment="1">
      <alignment vertical="center"/>
    </xf>
    <xf numFmtId="164" fontId="12" fillId="16" borderId="9" xfId="0" applyFont="1" applyFill="1" applyBorder="1" applyAlignment="1">
      <alignment vertical="center" wrapText="1"/>
    </xf>
    <xf numFmtId="49" fontId="12" fillId="16" borderId="1" xfId="0" applyNumberFormat="1" applyFont="1" applyFill="1" applyBorder="1" applyAlignment="1">
      <alignment vertical="center" wrapText="1"/>
    </xf>
    <xf numFmtId="164" fontId="12" fillId="16" borderId="9" xfId="0" applyFont="1" applyFill="1" applyBorder="1" applyAlignment="1">
      <alignment horizontal="left" vertical="center" wrapText="1"/>
    </xf>
    <xf numFmtId="3" fontId="11" fillId="19" borderId="1" xfId="1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/>
    </xf>
    <xf numFmtId="164" fontId="14" fillId="0" borderId="5" xfId="0" applyFont="1" applyBorder="1" applyAlignment="1">
      <alignment vertical="center" wrapText="1"/>
    </xf>
    <xf numFmtId="49" fontId="12" fillId="6" borderId="5" xfId="0" applyNumberFormat="1" applyFont="1" applyFill="1" applyBorder="1" applyAlignment="1">
      <alignment vertical="center" wrapText="1"/>
    </xf>
    <xf numFmtId="49" fontId="28" fillId="0" borderId="7" xfId="0" applyNumberFormat="1" applyFont="1" applyBorder="1" applyAlignment="1">
      <alignment vertical="center"/>
    </xf>
    <xf numFmtId="49" fontId="12" fillId="8" borderId="2" xfId="0" applyNumberFormat="1" applyFont="1" applyFill="1" applyBorder="1" applyAlignment="1">
      <alignment vertical="center" wrapText="1"/>
    </xf>
    <xf numFmtId="164" fontId="12" fillId="8" borderId="1" xfId="0" applyFont="1" applyFill="1" applyBorder="1" applyAlignment="1">
      <alignment horizontal="center" vertical="center" wrapText="1"/>
    </xf>
    <xf numFmtId="164" fontId="72" fillId="0" borderId="0" xfId="0" applyFont="1" applyAlignment="1">
      <alignment vertical="center"/>
    </xf>
    <xf numFmtId="164" fontId="73" fillId="0" borderId="0" xfId="0" applyFont="1" applyAlignment="1">
      <alignment vertical="center"/>
    </xf>
    <xf numFmtId="164" fontId="72" fillId="0" borderId="7" xfId="0" applyFont="1" applyBorder="1" applyAlignment="1">
      <alignment vertical="center"/>
    </xf>
    <xf numFmtId="164" fontId="73" fillId="0" borderId="5" xfId="0" applyFont="1" applyBorder="1" applyAlignment="1">
      <alignment vertical="center"/>
    </xf>
    <xf numFmtId="164" fontId="74" fillId="0" borderId="0" xfId="0" applyFont="1" applyAlignment="1">
      <alignment horizontal="left" vertical="center" indent="1"/>
    </xf>
    <xf numFmtId="164" fontId="75" fillId="0" borderId="0" xfId="0" applyFont="1" applyAlignment="1">
      <alignment horizontal="left" vertical="center" indent="1"/>
    </xf>
    <xf numFmtId="164" fontId="75" fillId="0" borderId="9" xfId="0" applyFont="1" applyBorder="1" applyAlignment="1">
      <alignment horizontal="left" vertical="center" indent="1"/>
    </xf>
    <xf numFmtId="164" fontId="74" fillId="0" borderId="7" xfId="0" applyFont="1" applyBorder="1" applyAlignment="1">
      <alignment horizontal="left" vertical="center" indent="1"/>
    </xf>
    <xf numFmtId="164" fontId="12" fillId="9" borderId="5" xfId="0" applyFont="1" applyFill="1" applyBorder="1" applyAlignment="1">
      <alignment horizontal="left" vertical="center"/>
    </xf>
    <xf numFmtId="164" fontId="11" fillId="9" borderId="5" xfId="0" applyFont="1" applyFill="1" applyBorder="1" applyAlignment="1">
      <alignment horizontal="left"/>
    </xf>
    <xf numFmtId="49" fontId="12" fillId="9" borderId="5" xfId="0" applyNumberFormat="1" applyFont="1" applyFill="1" applyBorder="1" applyAlignment="1">
      <alignment horizontal="left" vertical="center"/>
    </xf>
    <xf numFmtId="164" fontId="25" fillId="0" borderId="0" xfId="0" applyFont="1" applyAlignment="1">
      <alignment horizontal="center" vertical="center"/>
    </xf>
    <xf numFmtId="164" fontId="59" fillId="0" borderId="0" xfId="0" applyFont="1"/>
    <xf numFmtId="171" fontId="50" fillId="13" borderId="1" xfId="128" applyFont="1" applyFill="1" applyBorder="1" applyAlignment="1">
      <alignment horizontal="left" vertical="center" wrapText="1"/>
    </xf>
    <xf numFmtId="171" fontId="50" fillId="13" borderId="1" xfId="129" applyFont="1" applyFill="1" applyBorder="1" applyAlignment="1">
      <alignment horizontal="center" vertical="center" wrapText="1"/>
    </xf>
    <xf numFmtId="164" fontId="77" fillId="4" borderId="5" xfId="0" applyFont="1" applyFill="1" applyBorder="1" applyAlignment="1">
      <alignment horizontal="center" vertical="center"/>
    </xf>
    <xf numFmtId="164" fontId="45" fillId="0" borderId="0" xfId="22" applyFont="1" applyAlignment="1">
      <alignment vertical="center" wrapText="1"/>
    </xf>
    <xf numFmtId="49" fontId="10" fillId="0" borderId="7" xfId="0" applyNumberFormat="1" applyFont="1" applyBorder="1" applyAlignment="1">
      <alignment horizontal="center" vertical="center"/>
    </xf>
    <xf numFmtId="164" fontId="18" fillId="0" borderId="0" xfId="0" applyFont="1" applyAlignment="1">
      <alignment vertical="center"/>
    </xf>
    <xf numFmtId="164" fontId="12" fillId="2" borderId="0" xfId="0" applyFont="1" applyFill="1" applyAlignment="1">
      <alignment vertical="center"/>
    </xf>
    <xf numFmtId="164" fontId="12" fillId="2" borderId="7" xfId="0" applyFont="1" applyFill="1" applyBorder="1" applyAlignment="1">
      <alignment horizontal="center" vertical="center" wrapText="1"/>
    </xf>
    <xf numFmtId="164" fontId="12" fillId="5" borderId="12" xfId="0" applyFont="1" applyFill="1" applyBorder="1" applyAlignment="1">
      <alignment vertical="center"/>
    </xf>
    <xf numFmtId="49" fontId="12" fillId="5" borderId="14" xfId="0" applyNumberFormat="1" applyFont="1" applyFill="1" applyBorder="1" applyAlignment="1">
      <alignment vertical="center"/>
    </xf>
    <xf numFmtId="164" fontId="12" fillId="5" borderId="9" xfId="0" applyFont="1" applyFill="1" applyBorder="1" applyAlignment="1">
      <alignment horizontal="center" vertical="center" wrapText="1"/>
    </xf>
    <xf numFmtId="49" fontId="11" fillId="0" borderId="15" xfId="0" applyNumberFormat="1" applyFont="1" applyBorder="1" applyAlignment="1">
      <alignment vertical="center" wrapText="1"/>
    </xf>
    <xf numFmtId="49" fontId="10" fillId="0" borderId="13" xfId="0" applyNumberFormat="1" applyFont="1" applyBorder="1" applyAlignment="1">
      <alignment vertical="center" wrapText="1"/>
    </xf>
    <xf numFmtId="49" fontId="14" fillId="0" borderId="13" xfId="0" applyNumberFormat="1" applyFont="1" applyBorder="1" applyAlignment="1">
      <alignment vertical="center" wrapText="1"/>
    </xf>
    <xf numFmtId="49" fontId="18" fillId="0" borderId="13" xfId="0" applyNumberFormat="1" applyFont="1" applyBorder="1" applyAlignment="1">
      <alignment vertical="center" wrapText="1"/>
    </xf>
    <xf numFmtId="49" fontId="12" fillId="0" borderId="15" xfId="0" applyNumberFormat="1" applyFont="1" applyBorder="1" applyAlignment="1">
      <alignment vertical="center"/>
    </xf>
    <xf numFmtId="49" fontId="10" fillId="0" borderId="13" xfId="0" applyNumberFormat="1" applyFont="1" applyBorder="1" applyAlignment="1">
      <alignment vertical="center"/>
    </xf>
    <xf numFmtId="49" fontId="14" fillId="0" borderId="13" xfId="0" applyNumberFormat="1" applyFont="1" applyBorder="1" applyAlignment="1">
      <alignment vertical="center"/>
    </xf>
    <xf numFmtId="49" fontId="12" fillId="0" borderId="12" xfId="0" applyNumberFormat="1" applyFont="1" applyBorder="1" applyAlignment="1">
      <alignment vertical="center" wrapText="1"/>
    </xf>
    <xf numFmtId="49" fontId="12" fillId="0" borderId="15" xfId="0" applyNumberFormat="1" applyFont="1" applyBorder="1" applyAlignment="1">
      <alignment vertical="center" wrapText="1"/>
    </xf>
    <xf numFmtId="49" fontId="12" fillId="0" borderId="13" xfId="0" applyNumberFormat="1" applyFont="1" applyBorder="1" applyAlignment="1">
      <alignment vertical="center" wrapText="1"/>
    </xf>
    <xf numFmtId="164" fontId="17" fillId="4" borderId="1" xfId="0" applyFont="1" applyFill="1" applyBorder="1" applyAlignment="1">
      <alignment vertical="center"/>
    </xf>
    <xf numFmtId="164" fontId="12" fillId="4" borderId="7" xfId="0" applyFont="1" applyFill="1" applyBorder="1" applyAlignment="1">
      <alignment vertical="center" wrapText="1"/>
    </xf>
    <xf numFmtId="164" fontId="17" fillId="5" borderId="1" xfId="0" applyFont="1" applyFill="1" applyBorder="1" applyAlignment="1">
      <alignment vertical="center"/>
    </xf>
    <xf numFmtId="49" fontId="14" fillId="0" borderId="13" xfId="2" applyNumberFormat="1" applyFont="1" applyBorder="1" applyAlignment="1">
      <alignment horizontal="left" vertical="center" wrapText="1"/>
    </xf>
    <xf numFmtId="49" fontId="10" fillId="0" borderId="13" xfId="2" applyNumberFormat="1" applyFont="1" applyBorder="1" applyAlignment="1">
      <alignment horizontal="left" vertical="center" wrapText="1"/>
    </xf>
    <xf numFmtId="49" fontId="18" fillId="0" borderId="13" xfId="0" applyNumberFormat="1" applyFont="1" applyBorder="1" applyAlignment="1">
      <alignment vertical="center"/>
    </xf>
    <xf numFmtId="49" fontId="20" fillId="0" borderId="0" xfId="2" applyNumberFormat="1" applyFont="1" applyAlignment="1">
      <alignment vertical="center"/>
    </xf>
    <xf numFmtId="49" fontId="21" fillId="0" borderId="0" xfId="2" applyNumberFormat="1" applyFont="1" applyAlignment="1">
      <alignment vertical="center"/>
    </xf>
    <xf numFmtId="49" fontId="18" fillId="0" borderId="0" xfId="2" applyNumberFormat="1" applyFont="1" applyAlignment="1">
      <alignment vertical="center"/>
    </xf>
    <xf numFmtId="49" fontId="14" fillId="0" borderId="0" xfId="2" applyNumberFormat="1" applyFont="1" applyAlignment="1">
      <alignment vertical="center"/>
    </xf>
    <xf numFmtId="49" fontId="10" fillId="0" borderId="0" xfId="2" applyNumberFormat="1" applyFont="1" applyAlignment="1">
      <alignment vertical="center"/>
    </xf>
    <xf numFmtId="49" fontId="10" fillId="0" borderId="14" xfId="0" applyNumberFormat="1" applyFont="1" applyBorder="1" applyAlignment="1">
      <alignment horizontal="left" vertical="center" wrapText="1"/>
    </xf>
    <xf numFmtId="49" fontId="10" fillId="0" borderId="13" xfId="2" applyNumberFormat="1" applyFont="1" applyBorder="1" applyAlignment="1">
      <alignment vertical="center"/>
    </xf>
    <xf numFmtId="164" fontId="12" fillId="5" borderId="7" xfId="0" applyFont="1" applyFill="1" applyBorder="1" applyAlignment="1">
      <alignment vertical="center" wrapText="1"/>
    </xf>
    <xf numFmtId="164" fontId="12" fillId="4" borderId="9" xfId="0" applyFont="1" applyFill="1" applyBorder="1" applyAlignment="1">
      <alignment vertical="center" wrapText="1"/>
    </xf>
    <xf numFmtId="164" fontId="17" fillId="5" borderId="5" xfId="0" applyFont="1" applyFill="1" applyBorder="1" applyAlignment="1">
      <alignment vertical="center"/>
    </xf>
    <xf numFmtId="49" fontId="12" fillId="5" borderId="5" xfId="0" applyNumberFormat="1" applyFont="1" applyFill="1" applyBorder="1" applyAlignment="1">
      <alignment vertical="center" wrapText="1"/>
    </xf>
    <xf numFmtId="164" fontId="12" fillId="5" borderId="5" xfId="0" applyFont="1" applyFill="1" applyBorder="1" applyAlignment="1">
      <alignment horizontal="left" vertical="center" wrapText="1"/>
    </xf>
    <xf numFmtId="49" fontId="10" fillId="0" borderId="11" xfId="0" applyNumberFormat="1" applyFont="1" applyBorder="1" applyAlignment="1">
      <alignment vertical="center" wrapText="1"/>
    </xf>
    <xf numFmtId="49" fontId="14" fillId="0" borderId="11" xfId="0" applyNumberFormat="1" applyFont="1" applyBorder="1" applyAlignment="1">
      <alignment vertical="center"/>
    </xf>
    <xf numFmtId="164" fontId="26" fillId="0" borderId="0" xfId="0" applyFont="1" applyAlignment="1">
      <alignment vertical="center"/>
    </xf>
    <xf numFmtId="49" fontId="12" fillId="0" borderId="12" xfId="0" applyNumberFormat="1" applyFont="1" applyBorder="1"/>
    <xf numFmtId="49" fontId="14" fillId="0" borderId="0" xfId="0" applyNumberFormat="1" applyFont="1" applyAlignment="1">
      <alignment wrapText="1"/>
    </xf>
    <xf numFmtId="49" fontId="10" fillId="0" borderId="12" xfId="0" applyNumberFormat="1" applyFont="1" applyBorder="1" applyAlignment="1">
      <alignment vertical="center"/>
    </xf>
    <xf numFmtId="164" fontId="74" fillId="0" borderId="7" xfId="0" applyFont="1" applyBorder="1" applyAlignment="1">
      <alignment horizontal="left" vertical="center" wrapText="1" indent="1"/>
    </xf>
    <xf numFmtId="164" fontId="79" fillId="0" borderId="9" xfId="0" applyFont="1" applyBorder="1" applyAlignment="1">
      <alignment horizontal="left" vertical="center" wrapText="1"/>
    </xf>
    <xf numFmtId="164" fontId="14" fillId="0" borderId="7" xfId="0" applyFont="1" applyBorder="1" applyAlignment="1">
      <alignment horizontal="left" vertical="center" wrapText="1" indent="1"/>
    </xf>
    <xf numFmtId="164" fontId="10" fillId="0" borderId="7" xfId="0" applyFont="1" applyBorder="1" applyAlignment="1">
      <alignment horizontal="left" vertical="center" wrapText="1" indent="1"/>
    </xf>
    <xf numFmtId="164" fontId="18" fillId="0" borderId="7" xfId="0" applyFont="1" applyBorder="1" applyAlignment="1">
      <alignment horizontal="left" vertical="center" wrapText="1" indent="1"/>
    </xf>
    <xf numFmtId="164" fontId="10" fillId="0" borderId="9" xfId="0" applyFont="1" applyBorder="1" applyAlignment="1">
      <alignment horizontal="center" vertical="center"/>
    </xf>
    <xf numFmtId="164" fontId="12" fillId="7" borderId="5" xfId="0" applyFont="1" applyFill="1" applyBorder="1" applyAlignment="1">
      <alignment horizontal="center" vertical="center" wrapText="1"/>
    </xf>
    <xf numFmtId="49" fontId="14" fillId="0" borderId="11" xfId="0" applyNumberFormat="1" applyFont="1" applyBorder="1" applyAlignment="1">
      <alignment vertical="center" wrapText="1"/>
    </xf>
    <xf numFmtId="164" fontId="10" fillId="0" borderId="18" xfId="0" applyFont="1" applyBorder="1"/>
    <xf numFmtId="164" fontId="12" fillId="4" borderId="24" xfId="0" applyFont="1" applyFill="1" applyBorder="1" applyAlignment="1">
      <alignment horizontal="center" vertical="center" wrapText="1"/>
    </xf>
    <xf numFmtId="164" fontId="10" fillId="0" borderId="23" xfId="0" applyFont="1" applyBorder="1" applyAlignment="1">
      <alignment vertical="center"/>
    </xf>
    <xf numFmtId="164" fontId="10" fillId="0" borderId="23" xfId="0" applyFont="1" applyBorder="1"/>
    <xf numFmtId="49" fontId="14" fillId="0" borderId="25" xfId="0" applyNumberFormat="1" applyFont="1" applyBorder="1" applyAlignment="1">
      <alignment vertical="center" wrapText="1"/>
    </xf>
    <xf numFmtId="164" fontId="12" fillId="4" borderId="23" xfId="0" applyFont="1" applyFill="1" applyBorder="1" applyAlignment="1">
      <alignment horizontal="center" vertical="center"/>
    </xf>
    <xf numFmtId="49" fontId="14" fillId="0" borderId="19" xfId="0" applyNumberFormat="1" applyFont="1" applyBorder="1" applyAlignment="1">
      <alignment vertical="center" wrapText="1"/>
    </xf>
    <xf numFmtId="49" fontId="14" fillId="0" borderId="23" xfId="0" applyNumberFormat="1" applyFont="1" applyBorder="1" applyAlignment="1">
      <alignment vertical="center" wrapText="1"/>
    </xf>
    <xf numFmtId="49" fontId="12" fillId="0" borderId="20" xfId="0" applyNumberFormat="1" applyFont="1" applyBorder="1" applyAlignment="1">
      <alignment vertical="center" wrapText="1"/>
    </xf>
    <xf numFmtId="164" fontId="12" fillId="0" borderId="18" xfId="0" applyFont="1" applyBorder="1" applyAlignment="1">
      <alignment horizontal="center" vertical="center"/>
    </xf>
    <xf numFmtId="164" fontId="12" fillId="0" borderId="27" xfId="0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vertical="center" wrapText="1"/>
    </xf>
    <xf numFmtId="164" fontId="12" fillId="0" borderId="18" xfId="0" applyFont="1" applyBorder="1" applyAlignment="1">
      <alignment horizontal="center" vertical="center" wrapText="1"/>
    </xf>
    <xf numFmtId="164" fontId="12" fillId="0" borderId="23" xfId="0" applyFont="1" applyBorder="1" applyAlignment="1">
      <alignment horizontal="center" vertical="center" wrapText="1"/>
    </xf>
    <xf numFmtId="164" fontId="14" fillId="0" borderId="23" xfId="0" applyFont="1" applyBorder="1" applyAlignment="1">
      <alignment horizontal="left" vertical="center" wrapText="1" indent="1"/>
    </xf>
    <xf numFmtId="164" fontId="12" fillId="0" borderId="23" xfId="0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left" vertical="center" indent="1"/>
    </xf>
    <xf numFmtId="49" fontId="12" fillId="0" borderId="23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vertical="center"/>
    </xf>
    <xf numFmtId="49" fontId="15" fillId="0" borderId="18" xfId="0" applyNumberFormat="1" applyFont="1" applyBorder="1" applyAlignment="1">
      <alignment horizontal="left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 wrapText="1"/>
    </xf>
    <xf numFmtId="164" fontId="12" fillId="0" borderId="24" xfId="0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vertical="center"/>
    </xf>
    <xf numFmtId="164" fontId="12" fillId="0" borderId="28" xfId="0" applyFont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/>
    </xf>
    <xf numFmtId="49" fontId="10" fillId="0" borderId="29" xfId="0" applyNumberFormat="1" applyFont="1" applyBorder="1" applyAlignment="1">
      <alignment vertical="center"/>
    </xf>
    <xf numFmtId="49" fontId="12" fillId="0" borderId="26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vertical="center"/>
    </xf>
    <xf numFmtId="49" fontId="14" fillId="0" borderId="20" xfId="0" applyNumberFormat="1" applyFont="1" applyBorder="1" applyAlignment="1">
      <alignment vertical="center"/>
    </xf>
    <xf numFmtId="49" fontId="12" fillId="0" borderId="20" xfId="0" applyNumberFormat="1" applyFont="1" applyBorder="1" applyAlignment="1">
      <alignment vertical="center"/>
    </xf>
    <xf numFmtId="49" fontId="10" fillId="0" borderId="20" xfId="0" applyNumberFormat="1" applyFont="1" applyBorder="1" applyAlignment="1">
      <alignment vertical="center" wrapText="1"/>
    </xf>
    <xf numFmtId="49" fontId="10" fillId="0" borderId="19" xfId="0" applyNumberFormat="1" applyFont="1" applyBorder="1" applyAlignment="1">
      <alignment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vertical="center" wrapText="1"/>
    </xf>
    <xf numFmtId="164" fontId="12" fillId="0" borderId="30" xfId="8" applyFont="1" applyBorder="1" applyAlignment="1">
      <alignment horizontal="center" vertical="center"/>
    </xf>
    <xf numFmtId="164" fontId="12" fillId="0" borderId="27" xfId="8" applyFont="1" applyBorder="1" applyAlignment="1">
      <alignment horizontal="center" vertical="center"/>
    </xf>
    <xf numFmtId="0" fontId="12" fillId="0" borderId="10" xfId="9" applyFont="1" applyBorder="1" applyAlignment="1">
      <alignment horizontal="center" vertical="center" wrapText="1"/>
    </xf>
    <xf numFmtId="0" fontId="12" fillId="0" borderId="24" xfId="9" applyFont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vertical="center" wrapText="1"/>
    </xf>
    <xf numFmtId="164" fontId="12" fillId="0" borderId="24" xfId="8" applyFont="1" applyBorder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vertical="center" wrapText="1"/>
    </xf>
    <xf numFmtId="164" fontId="12" fillId="0" borderId="23" xfId="8" applyFont="1" applyBorder="1" applyAlignment="1">
      <alignment horizontal="center" vertical="center"/>
    </xf>
    <xf numFmtId="166" fontId="20" fillId="0" borderId="23" xfId="2" applyNumberFormat="1" applyFont="1" applyBorder="1" applyAlignment="1">
      <alignment horizontal="center" vertical="center"/>
    </xf>
    <xf numFmtId="49" fontId="12" fillId="0" borderId="18" xfId="2" applyNumberFormat="1" applyFont="1" applyBorder="1" applyAlignment="1">
      <alignment vertical="center"/>
    </xf>
    <xf numFmtId="49" fontId="12" fillId="0" borderId="15" xfId="2" applyNumberFormat="1" applyFont="1" applyBorder="1" applyAlignment="1">
      <alignment vertical="center"/>
    </xf>
    <xf numFmtId="49" fontId="10" fillId="0" borderId="13" xfId="2" applyNumberFormat="1" applyFont="1" applyBorder="1" applyAlignment="1">
      <alignment horizontal="left" vertical="center"/>
    </xf>
    <xf numFmtId="49" fontId="30" fillId="0" borderId="13" xfId="0" applyNumberFormat="1" applyFont="1" applyBorder="1" applyAlignment="1">
      <alignment vertical="center" wrapText="1"/>
    </xf>
    <xf numFmtId="49" fontId="10" fillId="0" borderId="21" xfId="0" applyNumberFormat="1" applyFont="1" applyBorder="1" applyAlignment="1">
      <alignment vertical="center" wrapText="1"/>
    </xf>
    <xf numFmtId="164" fontId="14" fillId="0" borderId="18" xfId="0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left" vertical="center" wrapText="1"/>
    </xf>
    <xf numFmtId="164" fontId="10" fillId="0" borderId="18" xfId="0" applyFont="1" applyBorder="1" applyAlignment="1">
      <alignment horizontal="center" vertical="center"/>
    </xf>
    <xf numFmtId="49" fontId="20" fillId="0" borderId="19" xfId="2" applyNumberFormat="1" applyFont="1" applyBorder="1" applyAlignment="1">
      <alignment vertical="center"/>
    </xf>
    <xf numFmtId="164" fontId="20" fillId="0" borderId="24" xfId="2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vertical="center"/>
    </xf>
    <xf numFmtId="164" fontId="11" fillId="0" borderId="23" xfId="0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vertical="center" wrapText="1"/>
    </xf>
    <xf numFmtId="164" fontId="10" fillId="0" borderId="18" xfId="0" applyFont="1" applyBorder="1" applyAlignment="1">
      <alignment vertical="center"/>
    </xf>
    <xf numFmtId="164" fontId="72" fillId="0" borderId="18" xfId="0" applyFont="1" applyBorder="1" applyAlignment="1">
      <alignment vertical="center"/>
    </xf>
    <xf numFmtId="164" fontId="73" fillId="0" borderId="7" xfId="0" applyFont="1" applyBorder="1" applyAlignment="1">
      <alignment vertical="center"/>
    </xf>
    <xf numFmtId="49" fontId="11" fillId="0" borderId="23" xfId="0" applyNumberFormat="1" applyFont="1" applyBorder="1" applyAlignment="1">
      <alignment horizontal="center" vertical="center"/>
    </xf>
    <xf numFmtId="164" fontId="14" fillId="0" borderId="18" xfId="0" applyFont="1" applyBorder="1" applyAlignment="1">
      <alignment vertical="center" wrapText="1"/>
    </xf>
    <xf numFmtId="164" fontId="10" fillId="0" borderId="23" xfId="0" applyFont="1" applyBorder="1" applyAlignment="1">
      <alignment horizontal="center" vertical="center"/>
    </xf>
    <xf numFmtId="164" fontId="10" fillId="0" borderId="23" xfId="0" applyFont="1" applyBorder="1" applyAlignment="1">
      <alignment vertical="center" wrapText="1"/>
    </xf>
    <xf numFmtId="164" fontId="10" fillId="0" borderId="18" xfId="0" applyFont="1" applyBorder="1" applyAlignment="1">
      <alignment vertical="center" wrapText="1"/>
    </xf>
    <xf numFmtId="164" fontId="10" fillId="0" borderId="27" xfId="0" applyFont="1" applyBorder="1" applyAlignment="1">
      <alignment vertical="center"/>
    </xf>
    <xf numFmtId="49" fontId="11" fillId="0" borderId="7" xfId="0" applyNumberFormat="1" applyFont="1" applyBorder="1" applyAlignment="1">
      <alignment vertical="center" wrapText="1"/>
    </xf>
    <xf numFmtId="49" fontId="14" fillId="0" borderId="6" xfId="0" applyNumberFormat="1" applyFont="1" applyBorder="1" applyAlignment="1">
      <alignment vertical="center" wrapText="1"/>
    </xf>
    <xf numFmtId="164" fontId="10" fillId="0" borderId="8" xfId="0" applyFont="1" applyBorder="1" applyAlignment="1">
      <alignment vertical="center"/>
    </xf>
    <xf numFmtId="49" fontId="14" fillId="0" borderId="18" xfId="0" applyNumberFormat="1" applyFont="1" applyBorder="1" applyAlignment="1">
      <alignment vertical="center"/>
    </xf>
    <xf numFmtId="49" fontId="14" fillId="0" borderId="18" xfId="0" applyNumberFormat="1" applyFont="1" applyBorder="1" applyAlignment="1">
      <alignment horizontal="justify" vertical="center" wrapText="1"/>
    </xf>
    <xf numFmtId="49" fontId="10" fillId="0" borderId="23" xfId="0" applyNumberFormat="1" applyFont="1" applyBorder="1" applyAlignment="1">
      <alignment vertical="center"/>
    </xf>
    <xf numFmtId="49" fontId="10" fillId="0" borderId="23" xfId="0" applyNumberFormat="1" applyFont="1" applyBorder="1" applyAlignment="1">
      <alignment horizontal="justify" vertical="center" wrapText="1"/>
    </xf>
    <xf numFmtId="49" fontId="18" fillId="0" borderId="23" xfId="0" applyNumberFormat="1" applyFont="1" applyBorder="1" applyAlignment="1">
      <alignment vertical="center"/>
    </xf>
    <xf numFmtId="49" fontId="18" fillId="0" borderId="18" xfId="0" applyNumberFormat="1" applyFont="1" applyBorder="1" applyAlignment="1">
      <alignment vertical="center"/>
    </xf>
    <xf numFmtId="49" fontId="12" fillId="0" borderId="18" xfId="0" applyNumberFormat="1" applyFont="1" applyBorder="1"/>
    <xf numFmtId="49" fontId="10" fillId="0" borderId="18" xfId="0" applyNumberFormat="1" applyFont="1" applyBorder="1" applyAlignment="1">
      <alignment horizontal="left" vertical="center" indent="1"/>
    </xf>
    <xf numFmtId="164" fontId="12" fillId="0" borderId="23" xfId="10" applyFont="1" applyBorder="1" applyAlignment="1">
      <alignment horizontal="center" vertical="center" wrapText="1"/>
    </xf>
    <xf numFmtId="164" fontId="10" fillId="0" borderId="23" xfId="0" applyFont="1" applyBorder="1" applyAlignment="1">
      <alignment horizontal="center"/>
    </xf>
    <xf numFmtId="164" fontId="76" fillId="0" borderId="23" xfId="0" applyFont="1" applyBorder="1" applyAlignment="1">
      <alignment horizontal="center" vertical="center"/>
    </xf>
    <xf numFmtId="164" fontId="12" fillId="0" borderId="0" xfId="18" applyFont="1" applyAlignment="1">
      <alignment vertical="center" wrapText="1"/>
    </xf>
    <xf numFmtId="164" fontId="74" fillId="0" borderId="0" xfId="0" applyFont="1" applyAlignment="1">
      <alignment horizontal="left" vertical="center" wrapText="1" indent="1"/>
    </xf>
    <xf numFmtId="164" fontId="14" fillId="0" borderId="0" xfId="0" applyFont="1" applyAlignment="1">
      <alignment horizontal="left" vertical="center" wrapText="1" indent="1"/>
    </xf>
    <xf numFmtId="164" fontId="18" fillId="0" borderId="0" xfId="0" applyFont="1" applyAlignment="1">
      <alignment horizontal="left" vertical="center" wrapText="1" indent="1"/>
    </xf>
    <xf numFmtId="164" fontId="33" fillId="0" borderId="0" xfId="29" applyFont="1" applyAlignment="1">
      <alignment vertical="center"/>
    </xf>
    <xf numFmtId="164" fontId="10" fillId="0" borderId="0" xfId="18" applyAlignment="1">
      <alignment vertical="center" wrapText="1"/>
    </xf>
    <xf numFmtId="164" fontId="18" fillId="0" borderId="0" xfId="18" applyFont="1" applyAlignment="1">
      <alignment wrapText="1"/>
    </xf>
    <xf numFmtId="164" fontId="10" fillId="0" borderId="0" xfId="18" applyAlignment="1">
      <alignment wrapText="1"/>
    </xf>
    <xf numFmtId="164" fontId="10" fillId="0" borderId="11" xfId="18" applyBorder="1" applyAlignment="1">
      <alignment wrapText="1"/>
    </xf>
    <xf numFmtId="164" fontId="12" fillId="0" borderId="12" xfId="18" applyFont="1" applyBorder="1" applyAlignment="1">
      <alignment vertical="center" wrapText="1"/>
    </xf>
    <xf numFmtId="164" fontId="12" fillId="0" borderId="9" xfId="18" applyFont="1" applyBorder="1" applyAlignment="1">
      <alignment vertical="center" wrapText="1"/>
    </xf>
    <xf numFmtId="164" fontId="14" fillId="0" borderId="7" xfId="18" applyFont="1" applyBorder="1" applyAlignment="1">
      <alignment vertical="center" wrapText="1"/>
    </xf>
    <xf numFmtId="164" fontId="10" fillId="0" borderId="7" xfId="18" applyBorder="1" applyAlignment="1">
      <alignment vertical="center" wrapText="1"/>
    </xf>
    <xf numFmtId="164" fontId="15" fillId="0" borderId="7" xfId="18" applyFont="1" applyBorder="1" applyAlignment="1">
      <alignment wrapText="1"/>
    </xf>
    <xf numFmtId="164" fontId="10" fillId="0" borderId="7" xfId="18" applyBorder="1" applyAlignment="1">
      <alignment wrapText="1"/>
    </xf>
    <xf numFmtId="164" fontId="14" fillId="0" borderId="5" xfId="18" applyFont="1" applyBorder="1" applyAlignment="1">
      <alignment wrapText="1"/>
    </xf>
    <xf numFmtId="164" fontId="17" fillId="3" borderId="1" xfId="0" applyFont="1" applyFill="1" applyBorder="1" applyAlignment="1">
      <alignment vertical="center"/>
    </xf>
    <xf numFmtId="164" fontId="17" fillId="3" borderId="1" xfId="0" applyFont="1" applyFill="1" applyBorder="1" applyAlignment="1">
      <alignment vertical="center" wrapText="1"/>
    </xf>
    <xf numFmtId="49" fontId="17" fillId="3" borderId="1" xfId="0" applyNumberFormat="1" applyFont="1" applyFill="1" applyBorder="1" applyAlignment="1">
      <alignment vertical="center" wrapText="1"/>
    </xf>
    <xf numFmtId="164" fontId="17" fillId="3" borderId="1" xfId="0" applyFont="1" applyFill="1" applyBorder="1" applyAlignment="1">
      <alignment horizontal="left" vertical="center" wrapText="1"/>
    </xf>
    <xf numFmtId="164" fontId="17" fillId="18" borderId="1" xfId="0" applyFont="1" applyFill="1" applyBorder="1" applyAlignment="1">
      <alignment vertical="center"/>
    </xf>
    <xf numFmtId="164" fontId="17" fillId="18" borderId="1" xfId="0" applyFont="1" applyFill="1" applyBorder="1" applyAlignment="1">
      <alignment vertical="center" wrapText="1"/>
    </xf>
    <xf numFmtId="49" fontId="17" fillId="18" borderId="1" xfId="0" applyNumberFormat="1" applyFont="1" applyFill="1" applyBorder="1" applyAlignment="1">
      <alignment vertical="center" wrapText="1"/>
    </xf>
    <xf numFmtId="164" fontId="17" fillId="18" borderId="1" xfId="0" applyFont="1" applyFill="1" applyBorder="1" applyAlignment="1">
      <alignment horizontal="left" vertical="center" wrapText="1"/>
    </xf>
    <xf numFmtId="164" fontId="17" fillId="4" borderId="1" xfId="0" applyFont="1" applyFill="1" applyBorder="1" applyAlignment="1">
      <alignment vertical="center" wrapText="1"/>
    </xf>
    <xf numFmtId="49" fontId="17" fillId="4" borderId="1" xfId="0" applyNumberFormat="1" applyFont="1" applyFill="1" applyBorder="1" applyAlignment="1">
      <alignment vertical="center" wrapText="1"/>
    </xf>
    <xf numFmtId="164" fontId="17" fillId="4" borderId="1" xfId="0" applyFont="1" applyFill="1" applyBorder="1" applyAlignment="1">
      <alignment horizontal="left" vertical="center" wrapText="1"/>
    </xf>
    <xf numFmtId="164" fontId="17" fillId="17" borderId="9" xfId="0" applyFont="1" applyFill="1" applyBorder="1" applyAlignment="1">
      <alignment vertical="center"/>
    </xf>
    <xf numFmtId="164" fontId="17" fillId="17" borderId="1" xfId="0" applyFont="1" applyFill="1" applyBorder="1" applyAlignment="1">
      <alignment vertical="center" wrapText="1"/>
    </xf>
    <xf numFmtId="49" fontId="17" fillId="17" borderId="1" xfId="0" applyNumberFormat="1" applyFont="1" applyFill="1" applyBorder="1" applyAlignment="1">
      <alignment vertical="center" wrapText="1"/>
    </xf>
    <xf numFmtId="164" fontId="17" fillId="17" borderId="1" xfId="0" applyFont="1" applyFill="1" applyBorder="1" applyAlignment="1">
      <alignment horizontal="left" vertical="center" wrapText="1"/>
    </xf>
    <xf numFmtId="164" fontId="17" fillId="2" borderId="4" xfId="0" applyFont="1" applyFill="1" applyBorder="1" applyAlignment="1">
      <alignment vertical="center"/>
    </xf>
    <xf numFmtId="164" fontId="17" fillId="2" borderId="3" xfId="0" applyFont="1" applyFill="1" applyBorder="1" applyAlignment="1">
      <alignment vertical="center"/>
    </xf>
    <xf numFmtId="164" fontId="17" fillId="2" borderId="2" xfId="0" applyFont="1" applyFill="1" applyBorder="1" applyAlignment="1">
      <alignment vertical="center"/>
    </xf>
    <xf numFmtId="164" fontId="17" fillId="15" borderId="1" xfId="0" applyFont="1" applyFill="1" applyBorder="1" applyAlignment="1">
      <alignment vertical="center" wrapText="1"/>
    </xf>
    <xf numFmtId="49" fontId="17" fillId="15" borderId="1" xfId="0" applyNumberFormat="1" applyFont="1" applyFill="1" applyBorder="1" applyAlignment="1">
      <alignment vertical="center" wrapText="1"/>
    </xf>
    <xf numFmtId="164" fontId="17" fillId="15" borderId="1" xfId="0" applyFont="1" applyFill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center" vertical="center"/>
    </xf>
    <xf numFmtId="164" fontId="17" fillId="3" borderId="5" xfId="0" applyFont="1" applyFill="1" applyBorder="1" applyAlignment="1">
      <alignment vertical="center" wrapText="1"/>
    </xf>
    <xf numFmtId="164" fontId="17" fillId="12" borderId="1" xfId="2" applyFont="1" applyFill="1" applyBorder="1" applyAlignment="1">
      <alignment horizontal="left" vertical="center"/>
    </xf>
    <xf numFmtId="165" fontId="17" fillId="12" borderId="1" xfId="5" applyNumberFormat="1" applyFont="1" applyFill="1" applyBorder="1" applyAlignment="1">
      <alignment horizontal="center" vertical="center"/>
    </xf>
    <xf numFmtId="164" fontId="79" fillId="0" borderId="18" xfId="0" applyFont="1" applyBorder="1" applyAlignment="1">
      <alignment horizontal="left" vertical="center" wrapText="1"/>
    </xf>
    <xf numFmtId="164" fontId="84" fillId="0" borderId="7" xfId="0" applyFont="1" applyBorder="1" applyAlignment="1">
      <alignment horizontal="left" vertical="center" wrapText="1" indent="1"/>
    </xf>
    <xf numFmtId="164" fontId="85" fillId="19" borderId="1" xfId="0" applyFont="1" applyFill="1" applyBorder="1" applyAlignment="1">
      <alignment horizontal="left" vertical="center"/>
    </xf>
    <xf numFmtId="164" fontId="85" fillId="19" borderId="9" xfId="0" applyFont="1" applyFill="1" applyBorder="1" applyAlignment="1">
      <alignment horizontal="left" vertical="center"/>
    </xf>
    <xf numFmtId="49" fontId="86" fillId="19" borderId="1" xfId="0" applyNumberFormat="1" applyFont="1" applyFill="1" applyBorder="1" applyAlignment="1">
      <alignment horizontal="left" vertical="center"/>
    </xf>
    <xf numFmtId="164" fontId="85" fillId="19" borderId="1" xfId="0" applyFont="1" applyFill="1" applyBorder="1" applyAlignment="1">
      <alignment horizontal="center" vertical="center"/>
    </xf>
    <xf numFmtId="164" fontId="86" fillId="0" borderId="0" xfId="0" applyFont="1"/>
    <xf numFmtId="164" fontId="85" fillId="19" borderId="7" xfId="0" applyFont="1" applyFill="1" applyBorder="1" applyAlignment="1">
      <alignment horizontal="left" vertical="center"/>
    </xf>
    <xf numFmtId="164" fontId="85" fillId="4" borderId="1" xfId="0" applyFont="1" applyFill="1" applyBorder="1" applyAlignment="1">
      <alignment horizontal="left" vertical="center"/>
    </xf>
    <xf numFmtId="49" fontId="86" fillId="4" borderId="1" xfId="0" applyNumberFormat="1" applyFont="1" applyFill="1" applyBorder="1" applyAlignment="1">
      <alignment horizontal="left" vertical="center"/>
    </xf>
    <xf numFmtId="164" fontId="85" fillId="4" borderId="1" xfId="0" applyFont="1" applyFill="1" applyBorder="1" applyAlignment="1">
      <alignment horizontal="center" vertical="center"/>
    </xf>
    <xf numFmtId="164" fontId="85" fillId="15" borderId="1" xfId="0" applyFont="1" applyFill="1" applyBorder="1" applyAlignment="1">
      <alignment horizontal="left" vertical="center"/>
    </xf>
    <xf numFmtId="49" fontId="86" fillId="15" borderId="1" xfId="0" applyNumberFormat="1" applyFont="1" applyFill="1" applyBorder="1" applyAlignment="1">
      <alignment horizontal="left" vertical="center"/>
    </xf>
    <xf numFmtId="164" fontId="85" fillId="15" borderId="1" xfId="0" applyFont="1" applyFill="1" applyBorder="1" applyAlignment="1">
      <alignment horizontal="center" vertical="center"/>
    </xf>
    <xf numFmtId="164" fontId="85" fillId="4" borderId="4" xfId="18" applyFont="1" applyFill="1" applyBorder="1" applyAlignment="1">
      <alignment horizontal="left" vertical="center"/>
    </xf>
    <xf numFmtId="164" fontId="85" fillId="4" borderId="3" xfId="18" applyFont="1" applyFill="1" applyBorder="1" applyAlignment="1">
      <alignment vertical="center" wrapText="1"/>
    </xf>
    <xf numFmtId="49" fontId="85" fillId="4" borderId="2" xfId="18" applyNumberFormat="1" applyFont="1" applyFill="1" applyBorder="1" applyAlignment="1">
      <alignment vertical="center" wrapText="1"/>
    </xf>
    <xf numFmtId="164" fontId="86" fillId="0" borderId="0" xfId="18" applyFont="1"/>
    <xf numFmtId="165" fontId="85" fillId="4" borderId="1" xfId="1" applyNumberFormat="1" applyFont="1" applyFill="1" applyBorder="1" applyAlignment="1" applyProtection="1">
      <alignment horizontal="center" vertical="center"/>
    </xf>
    <xf numFmtId="164" fontId="85" fillId="23" borderId="1" xfId="0" applyFont="1" applyFill="1" applyBorder="1" applyAlignment="1">
      <alignment horizontal="left" vertical="center"/>
    </xf>
    <xf numFmtId="164" fontId="85" fillId="23" borderId="9" xfId="0" applyFont="1" applyFill="1" applyBorder="1" applyAlignment="1">
      <alignment horizontal="left" vertical="center"/>
    </xf>
    <xf numFmtId="49" fontId="86" fillId="23" borderId="1" xfId="0" applyNumberFormat="1" applyFont="1" applyFill="1" applyBorder="1" applyAlignment="1">
      <alignment horizontal="left" vertical="center"/>
    </xf>
    <xf numFmtId="164" fontId="85" fillId="23" borderId="1" xfId="0" applyFont="1" applyFill="1" applyBorder="1" applyAlignment="1">
      <alignment horizontal="center" vertical="center"/>
    </xf>
    <xf numFmtId="164" fontId="85" fillId="2" borderId="4" xfId="0" applyFont="1" applyFill="1" applyBorder="1" applyAlignment="1">
      <alignment vertical="center"/>
    </xf>
    <xf numFmtId="164" fontId="85" fillId="2" borderId="12" xfId="0" applyFont="1" applyFill="1" applyBorder="1" applyAlignment="1">
      <alignment vertical="center"/>
    </xf>
    <xf numFmtId="49" fontId="85" fillId="2" borderId="3" xfId="0" applyNumberFormat="1" applyFont="1" applyFill="1" applyBorder="1" applyAlignment="1">
      <alignment vertical="center"/>
    </xf>
    <xf numFmtId="164" fontId="85" fillId="2" borderId="3" xfId="0" applyFont="1" applyFill="1" applyBorder="1" applyAlignment="1">
      <alignment vertical="center"/>
    </xf>
    <xf numFmtId="164" fontId="85" fillId="6" borderId="1" xfId="0" applyFont="1" applyFill="1" applyBorder="1" applyAlignment="1">
      <alignment horizontal="left" vertical="center"/>
    </xf>
    <xf numFmtId="164" fontId="85" fillId="6" borderId="1" xfId="0" applyFont="1" applyFill="1" applyBorder="1" applyAlignment="1">
      <alignment horizontal="left"/>
    </xf>
    <xf numFmtId="165" fontId="85" fillId="6" borderId="1" xfId="1" applyNumberFormat="1" applyFont="1" applyFill="1" applyBorder="1" applyAlignment="1">
      <alignment horizontal="left" vertical="center"/>
    </xf>
    <xf numFmtId="164" fontId="85" fillId="2" borderId="1" xfId="0" applyFont="1" applyFill="1" applyBorder="1" applyAlignment="1">
      <alignment horizontal="left" vertical="center"/>
    </xf>
    <xf numFmtId="164" fontId="85" fillId="2" borderId="1" xfId="0" applyFont="1" applyFill="1" applyBorder="1" applyAlignment="1">
      <alignment horizontal="left"/>
    </xf>
    <xf numFmtId="165" fontId="85" fillId="2" borderId="1" xfId="1" applyNumberFormat="1" applyFont="1" applyFill="1" applyBorder="1" applyAlignment="1">
      <alignment horizontal="left" vertical="center"/>
    </xf>
    <xf numFmtId="164" fontId="85" fillId="5" borderId="10" xfId="0" applyFont="1" applyFill="1" applyBorder="1" applyAlignment="1">
      <alignment vertical="center"/>
    </xf>
    <xf numFmtId="164" fontId="85" fillId="5" borderId="12" xfId="0" applyFont="1" applyFill="1" applyBorder="1" applyAlignment="1">
      <alignment vertical="center"/>
    </xf>
    <xf numFmtId="49" fontId="85" fillId="5" borderId="14" xfId="0" applyNumberFormat="1" applyFont="1" applyFill="1" applyBorder="1" applyAlignment="1">
      <alignment vertical="center"/>
    </xf>
    <xf numFmtId="164" fontId="85" fillId="5" borderId="9" xfId="0" applyFont="1" applyFill="1" applyBorder="1" applyAlignment="1">
      <alignment horizontal="center" vertical="center" wrapText="1"/>
    </xf>
    <xf numFmtId="164" fontId="85" fillId="2" borderId="8" xfId="0" applyFont="1" applyFill="1" applyBorder="1" applyAlignment="1">
      <alignment vertical="center"/>
    </xf>
    <xf numFmtId="164" fontId="85" fillId="11" borderId="1" xfId="0" applyFont="1" applyFill="1" applyBorder="1" applyAlignment="1">
      <alignment horizontal="left" vertical="center"/>
    </xf>
    <xf numFmtId="164" fontId="85" fillId="9" borderId="5" xfId="0" applyFont="1" applyFill="1" applyBorder="1" applyAlignment="1">
      <alignment horizontal="left" vertical="center"/>
    </xf>
    <xf numFmtId="164" fontId="11" fillId="4" borderId="1" xfId="0" applyFont="1" applyFill="1" applyBorder="1" applyAlignment="1">
      <alignment horizontal="left"/>
    </xf>
    <xf numFmtId="49" fontId="12" fillId="4" borderId="1" xfId="0" applyNumberFormat="1" applyFont="1" applyFill="1" applyBorder="1" applyAlignment="1">
      <alignment horizontal="left" vertical="center"/>
    </xf>
    <xf numFmtId="164" fontId="36" fillId="0" borderId="0" xfId="0" applyFont="1" applyAlignment="1">
      <alignment vertical="center"/>
    </xf>
    <xf numFmtId="49" fontId="85" fillId="10" borderId="4" xfId="2" applyNumberFormat="1" applyFont="1" applyFill="1" applyBorder="1" applyAlignment="1">
      <alignment horizontal="left" vertical="center"/>
    </xf>
    <xf numFmtId="164" fontId="85" fillId="10" borderId="3" xfId="2" applyFont="1" applyFill="1" applyBorder="1" applyAlignment="1">
      <alignment vertical="center"/>
    </xf>
    <xf numFmtId="49" fontId="85" fillId="10" borderId="11" xfId="2" applyNumberFormat="1" applyFont="1" applyFill="1" applyBorder="1" applyAlignment="1">
      <alignment vertical="center" wrapText="1"/>
    </xf>
    <xf numFmtId="164" fontId="85" fillId="10" borderId="2" xfId="2" applyFont="1" applyFill="1" applyBorder="1" applyAlignment="1">
      <alignment vertical="center"/>
    </xf>
    <xf numFmtId="164" fontId="86" fillId="0" borderId="0" xfId="2" applyFont="1" applyAlignment="1">
      <alignment vertical="center"/>
    </xf>
    <xf numFmtId="49" fontId="85" fillId="9" borderId="4" xfId="2" applyNumberFormat="1" applyFont="1" applyFill="1" applyBorder="1" applyAlignment="1">
      <alignment horizontal="left" vertical="center"/>
    </xf>
    <xf numFmtId="49" fontId="85" fillId="19" borderId="4" xfId="2" applyNumberFormat="1" applyFont="1" applyFill="1" applyBorder="1" applyAlignment="1">
      <alignment horizontal="left" vertical="center"/>
    </xf>
    <xf numFmtId="49" fontId="89" fillId="6" borderId="1" xfId="0" applyNumberFormat="1" applyFont="1" applyFill="1" applyBorder="1" applyAlignment="1">
      <alignment vertical="center"/>
    </xf>
    <xf numFmtId="49" fontId="85" fillId="4" borderId="1" xfId="0" applyNumberFormat="1" applyFont="1" applyFill="1" applyBorder="1" applyAlignment="1">
      <alignment vertical="center"/>
    </xf>
    <xf numFmtId="49" fontId="12" fillId="7" borderId="5" xfId="0" applyNumberFormat="1" applyFont="1" applyFill="1" applyBorder="1" applyAlignment="1">
      <alignment horizontal="center" vertical="center" wrapText="1"/>
    </xf>
    <xf numFmtId="164" fontId="82" fillId="0" borderId="0" xfId="2" applyFont="1" applyAlignment="1">
      <alignment vertical="center"/>
    </xf>
    <xf numFmtId="164" fontId="21" fillId="0" borderId="9" xfId="2" applyFont="1" applyBorder="1" applyAlignment="1">
      <alignment vertical="center"/>
    </xf>
    <xf numFmtId="164" fontId="21" fillId="0" borderId="7" xfId="2" applyFont="1" applyBorder="1" applyAlignment="1">
      <alignment vertical="center"/>
    </xf>
    <xf numFmtId="49" fontId="11" fillId="0" borderId="7" xfId="0" applyNumberFormat="1" applyFont="1" applyBorder="1" applyAlignment="1">
      <alignment vertical="center"/>
    </xf>
    <xf numFmtId="49" fontId="10" fillId="0" borderId="15" xfId="0" applyNumberFormat="1" applyFont="1" applyBorder="1" applyAlignment="1">
      <alignment vertical="center"/>
    </xf>
    <xf numFmtId="164" fontId="10" fillId="0" borderId="9" xfId="2" applyFont="1" applyBorder="1" applyAlignment="1">
      <alignment vertical="center"/>
    </xf>
    <xf numFmtId="164" fontId="10" fillId="0" borderId="7" xfId="2" applyFont="1" applyBorder="1" applyAlignment="1">
      <alignment vertical="center"/>
    </xf>
    <xf numFmtId="164" fontId="10" fillId="0" borderId="5" xfId="2" applyFont="1" applyBorder="1" applyAlignment="1">
      <alignment vertical="center"/>
    </xf>
    <xf numFmtId="49" fontId="15" fillId="0" borderId="18" xfId="0" applyNumberFormat="1" applyFont="1" applyBorder="1" applyAlignment="1">
      <alignment vertical="center"/>
    </xf>
    <xf numFmtId="49" fontId="14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/>
    </xf>
    <xf numFmtId="49" fontId="14" fillId="0" borderId="13" xfId="2" applyNumberFormat="1" applyFont="1" applyBorder="1" applyAlignment="1">
      <alignment horizontal="left" vertical="center"/>
    </xf>
    <xf numFmtId="164" fontId="21" fillId="0" borderId="18" xfId="2" applyFont="1" applyBorder="1" applyAlignment="1">
      <alignment vertical="center"/>
    </xf>
    <xf numFmtId="49" fontId="18" fillId="0" borderId="0" xfId="0" applyNumberFormat="1" applyFont="1" applyAlignment="1">
      <alignment horizontal="left" vertical="center" wrapText="1"/>
    </xf>
    <xf numFmtId="164" fontId="14" fillId="0" borderId="5" xfId="0" applyFont="1" applyBorder="1" applyAlignment="1">
      <alignment vertical="center"/>
    </xf>
    <xf numFmtId="49" fontId="12" fillId="0" borderId="15" xfId="2" applyNumberFormat="1" applyFont="1" applyBorder="1" applyAlignment="1">
      <alignment vertical="center" wrapText="1"/>
    </xf>
    <xf numFmtId="49" fontId="18" fillId="0" borderId="13" xfId="0" applyNumberFormat="1" applyFont="1" applyBorder="1" applyAlignment="1">
      <alignment horizontal="left" vertical="center" wrapText="1"/>
    </xf>
    <xf numFmtId="49" fontId="14" fillId="0" borderId="13" xfId="0" applyNumberFormat="1" applyFont="1" applyBorder="1" applyAlignment="1">
      <alignment horizontal="left" vertical="center" wrapText="1"/>
    </xf>
    <xf numFmtId="164" fontId="10" fillId="0" borderId="18" xfId="2" applyFont="1" applyBorder="1" applyAlignment="1">
      <alignment horizontal="center" vertical="center"/>
    </xf>
    <xf numFmtId="49" fontId="12" fillId="0" borderId="20" xfId="2" applyNumberFormat="1" applyFont="1" applyBorder="1" applyAlignment="1">
      <alignment vertical="center" wrapText="1"/>
    </xf>
    <xf numFmtId="164" fontId="36" fillId="12" borderId="1" xfId="2" applyFont="1" applyFill="1" applyBorder="1" applyAlignment="1">
      <alignment vertical="center"/>
    </xf>
    <xf numFmtId="49" fontId="10" fillId="4" borderId="9" xfId="0" applyNumberFormat="1" applyFont="1" applyFill="1" applyBorder="1" applyAlignment="1">
      <alignment vertical="center"/>
    </xf>
    <xf numFmtId="49" fontId="10" fillId="4" borderId="7" xfId="0" applyNumberFormat="1" applyFont="1" applyFill="1" applyBorder="1" applyAlignment="1">
      <alignment vertical="center"/>
    </xf>
    <xf numFmtId="49" fontId="10" fillId="4" borderId="5" xfId="0" applyNumberFormat="1" applyFont="1" applyFill="1" applyBorder="1" applyAlignment="1">
      <alignment vertical="center"/>
    </xf>
    <xf numFmtId="164" fontId="10" fillId="0" borderId="23" xfId="2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left" vertical="center" wrapText="1"/>
    </xf>
    <xf numFmtId="49" fontId="10" fillId="0" borderId="13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 vertical="center"/>
    </xf>
    <xf numFmtId="164" fontId="12" fillId="0" borderId="1" xfId="0" applyFont="1" applyBorder="1" applyAlignment="1">
      <alignment horizontal="center" vertical="center" wrapText="1"/>
    </xf>
    <xf numFmtId="164" fontId="10" fillId="0" borderId="1" xfId="0" applyFont="1" applyBorder="1" applyAlignment="1">
      <alignment horizontal="center" vertical="center"/>
    </xf>
    <xf numFmtId="164" fontId="12" fillId="0" borderId="1" xfId="0" applyFont="1" applyBorder="1" applyAlignment="1">
      <alignment horizontal="center" vertical="center"/>
    </xf>
    <xf numFmtId="164" fontId="10" fillId="0" borderId="0" xfId="0" applyFont="1" applyAlignment="1">
      <alignment horizontal="justify" vertical="center"/>
    </xf>
    <xf numFmtId="164" fontId="10" fillId="0" borderId="0" xfId="0" applyFont="1" applyAlignment="1">
      <alignment horizontal="justify" vertical="center" wrapText="1"/>
    </xf>
    <xf numFmtId="164" fontId="10" fillId="0" borderId="11" xfId="0" applyFont="1" applyBorder="1" applyAlignment="1">
      <alignment horizontal="justify" vertical="center"/>
    </xf>
    <xf numFmtId="164" fontId="10" fillId="0" borderId="0" xfId="0" applyFont="1" applyAlignment="1">
      <alignment horizontal="left" vertical="center"/>
    </xf>
    <xf numFmtId="164" fontId="10" fillId="0" borderId="11" xfId="0" applyFont="1" applyBorder="1" applyAlignment="1">
      <alignment horizontal="justify" vertical="center" wrapText="1"/>
    </xf>
    <xf numFmtId="0" fontId="21" fillId="0" borderId="0" xfId="127" applyFont="1">
      <alignment vertical="center"/>
    </xf>
    <xf numFmtId="0" fontId="12" fillId="4" borderId="1" xfId="35" applyFont="1" applyFill="1" applyBorder="1" applyAlignment="1">
      <alignment horizontal="left" vertical="center"/>
    </xf>
    <xf numFmtId="0" fontId="10" fillId="4" borderId="1" xfId="35" applyFont="1" applyFill="1" applyBorder="1" applyAlignment="1">
      <alignment vertical="center" wrapText="1"/>
    </xf>
    <xf numFmtId="0" fontId="10" fillId="13" borderId="0" xfId="35" applyFont="1" applyFill="1" applyAlignment="1">
      <alignment vertical="center" wrapText="1"/>
    </xf>
    <xf numFmtId="0" fontId="10" fillId="13" borderId="17" xfId="35" applyFont="1" applyFill="1" applyBorder="1" applyAlignment="1">
      <alignment vertical="center" wrapText="1"/>
    </xf>
    <xf numFmtId="164" fontId="12" fillId="0" borderId="15" xfId="0" applyFont="1" applyBorder="1" applyAlignment="1">
      <alignment vertical="center"/>
    </xf>
    <xf numFmtId="164" fontId="10" fillId="0" borderId="13" xfId="0" applyFont="1" applyBorder="1" applyAlignment="1">
      <alignment horizontal="left" vertical="center"/>
    </xf>
    <xf numFmtId="164" fontId="14" fillId="0" borderId="13" xfId="0" applyFont="1" applyBorder="1" applyAlignment="1">
      <alignment horizontal="left" vertical="center"/>
    </xf>
    <xf numFmtId="164" fontId="10" fillId="0" borderId="24" xfId="0" applyFont="1" applyBorder="1" applyAlignment="1">
      <alignment horizontal="center" vertical="center"/>
    </xf>
    <xf numFmtId="164" fontId="14" fillId="0" borderId="19" xfId="0" applyFont="1" applyBorder="1" applyAlignment="1">
      <alignment vertical="center"/>
    </xf>
    <xf numFmtId="37" fontId="10" fillId="0" borderId="23" xfId="1" applyNumberFormat="1" applyFont="1" applyBorder="1" applyAlignment="1">
      <alignment horizontal="center" vertical="center"/>
    </xf>
    <xf numFmtId="164" fontId="14" fillId="0" borderId="23" xfId="0" applyFont="1" applyBorder="1" applyAlignment="1">
      <alignment horizontal="center" vertical="center"/>
    </xf>
    <xf numFmtId="164" fontId="18" fillId="0" borderId="7" xfId="0" applyFont="1" applyBorder="1" applyAlignment="1">
      <alignment horizontal="left" vertical="center"/>
    </xf>
    <xf numFmtId="164" fontId="14" fillId="0" borderId="7" xfId="0" applyFont="1" applyBorder="1" applyAlignment="1">
      <alignment horizontal="left" vertical="center"/>
    </xf>
    <xf numFmtId="164" fontId="10" fillId="0" borderId="7" xfId="0" applyFont="1" applyBorder="1" applyAlignment="1">
      <alignment horizontal="left" vertical="center"/>
    </xf>
    <xf numFmtId="164" fontId="12" fillId="0" borderId="13" xfId="0" applyFont="1" applyBorder="1" applyAlignment="1">
      <alignment vertical="center"/>
    </xf>
    <xf numFmtId="164" fontId="18" fillId="0" borderId="13" xfId="0" applyFont="1" applyBorder="1" applyAlignment="1">
      <alignment horizontal="left" vertical="center"/>
    </xf>
    <xf numFmtId="164" fontId="10" fillId="0" borderId="15" xfId="0" applyFont="1" applyBorder="1" applyAlignment="1">
      <alignment vertical="center"/>
    </xf>
    <xf numFmtId="164" fontId="10" fillId="0" borderId="2" xfId="0" applyFont="1" applyBorder="1" applyAlignment="1">
      <alignment vertical="center"/>
    </xf>
    <xf numFmtId="37" fontId="10" fillId="0" borderId="1" xfId="1" applyNumberFormat="1" applyFont="1" applyBorder="1" applyAlignment="1">
      <alignment horizontal="center" vertical="center"/>
    </xf>
    <xf numFmtId="164" fontId="14" fillId="0" borderId="1" xfId="0" applyFont="1" applyBorder="1" applyAlignment="1">
      <alignment horizontal="center" vertical="center"/>
    </xf>
    <xf numFmtId="164" fontId="10" fillId="0" borderId="1" xfId="0" applyFont="1" applyBorder="1" applyAlignment="1">
      <alignment vertical="center"/>
    </xf>
    <xf numFmtId="164" fontId="85" fillId="19" borderId="10" xfId="0" applyFont="1" applyFill="1" applyBorder="1" applyAlignment="1">
      <alignment vertical="center"/>
    </xf>
    <xf numFmtId="164" fontId="85" fillId="19" borderId="12" xfId="0" applyFont="1" applyFill="1" applyBorder="1" applyAlignment="1">
      <alignment vertical="center"/>
    </xf>
    <xf numFmtId="49" fontId="85" fillId="19" borderId="14" xfId="0" applyNumberFormat="1" applyFont="1" applyFill="1" applyBorder="1" applyAlignment="1">
      <alignment vertical="center"/>
    </xf>
    <xf numFmtId="164" fontId="85" fillId="19" borderId="9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/>
    </xf>
    <xf numFmtId="164" fontId="85" fillId="19" borderId="4" xfId="0" applyFont="1" applyFill="1" applyBorder="1" applyAlignment="1">
      <alignment vertical="center"/>
    </xf>
    <xf numFmtId="164" fontId="12" fillId="19" borderId="3" xfId="0" applyFont="1" applyFill="1" applyBorder="1" applyAlignment="1">
      <alignment vertical="center"/>
    </xf>
    <xf numFmtId="49" fontId="12" fillId="19" borderId="2" xfId="0" applyNumberFormat="1" applyFont="1" applyFill="1" applyBorder="1" applyAlignment="1">
      <alignment vertical="center"/>
    </xf>
    <xf numFmtId="164" fontId="12" fillId="19" borderId="1" xfId="0" applyFont="1" applyFill="1" applyBorder="1" applyAlignment="1">
      <alignment horizontal="center" vertical="center" wrapText="1"/>
    </xf>
    <xf numFmtId="0" fontId="19" fillId="0" borderId="9" xfId="16" applyFont="1" applyBorder="1" applyAlignment="1">
      <alignment horizontal="center" vertical="center" wrapText="1"/>
    </xf>
    <xf numFmtId="0" fontId="19" fillId="0" borderId="23" xfId="16" applyFont="1" applyBorder="1" applyAlignment="1">
      <alignment horizontal="center" vertical="center" wrapText="1"/>
    </xf>
    <xf numFmtId="0" fontId="19" fillId="0" borderId="18" xfId="16" applyFont="1" applyBorder="1" applyAlignment="1">
      <alignment horizontal="center" vertical="center" wrapText="1"/>
    </xf>
    <xf numFmtId="0" fontId="14" fillId="0" borderId="23" xfId="16" applyFont="1" applyBorder="1" applyAlignment="1">
      <alignment horizontal="center" vertical="center" wrapText="1"/>
    </xf>
    <xf numFmtId="0" fontId="19" fillId="0" borderId="32" xfId="16" applyFont="1" applyBorder="1" applyAlignment="1">
      <alignment horizontal="center" vertical="center" wrapText="1"/>
    </xf>
    <xf numFmtId="0" fontId="14" fillId="0" borderId="5" xfId="16" applyFont="1" applyBorder="1" applyAlignment="1">
      <alignment horizontal="center" vertical="center" wrapText="1"/>
    </xf>
    <xf numFmtId="0" fontId="19" fillId="0" borderId="26" xfId="16" applyFont="1" applyBorder="1" applyAlignment="1">
      <alignment horizontal="center" vertical="center" wrapText="1"/>
    </xf>
    <xf numFmtId="0" fontId="19" fillId="0" borderId="7" xfId="16" applyFont="1" applyBorder="1" applyAlignment="1">
      <alignment horizontal="center" vertical="center" wrapText="1"/>
    </xf>
    <xf numFmtId="164" fontId="10" fillId="0" borderId="1" xfId="0" applyFont="1" applyBorder="1"/>
    <xf numFmtId="165" fontId="10" fillId="0" borderId="1" xfId="1" applyNumberFormat="1" applyFont="1" applyBorder="1" applyAlignment="1">
      <alignment horizontal="center" vertical="center"/>
    </xf>
    <xf numFmtId="164" fontId="85" fillId="4" borderId="1" xfId="0" applyFont="1" applyFill="1" applyBorder="1" applyAlignment="1">
      <alignment horizontal="left"/>
    </xf>
    <xf numFmtId="165" fontId="85" fillId="4" borderId="1" xfId="1" applyNumberFormat="1" applyFont="1" applyFill="1" applyBorder="1" applyAlignment="1">
      <alignment horizontal="left" vertical="center"/>
    </xf>
    <xf numFmtId="164" fontId="85" fillId="5" borderId="1" xfId="0" applyFont="1" applyFill="1" applyBorder="1" applyAlignment="1">
      <alignment horizontal="left" vertical="center"/>
    </xf>
    <xf numFmtId="164" fontId="85" fillId="5" borderId="1" xfId="0" applyFont="1" applyFill="1" applyBorder="1" applyAlignment="1">
      <alignment horizontal="left"/>
    </xf>
    <xf numFmtId="165" fontId="85" fillId="5" borderId="1" xfId="1" applyNumberFormat="1" applyFont="1" applyFill="1" applyBorder="1" applyAlignment="1">
      <alignment horizontal="left" vertical="center"/>
    </xf>
    <xf numFmtId="164" fontId="85" fillId="19" borderId="9" xfId="0" applyFont="1" applyFill="1" applyBorder="1" applyAlignment="1">
      <alignment horizontal="left"/>
    </xf>
    <xf numFmtId="165" fontId="85" fillId="19" borderId="9" xfId="1" applyNumberFormat="1" applyFont="1" applyFill="1" applyBorder="1" applyAlignment="1">
      <alignment horizontal="left" vertical="center"/>
    </xf>
    <xf numFmtId="164" fontId="85" fillId="20" borderId="9" xfId="0" applyFont="1" applyFill="1" applyBorder="1" applyAlignment="1">
      <alignment horizontal="left" vertical="center"/>
    </xf>
    <xf numFmtId="164" fontId="85" fillId="20" borderId="9" xfId="0" applyFont="1" applyFill="1" applyBorder="1" applyAlignment="1">
      <alignment horizontal="left"/>
    </xf>
    <xf numFmtId="165" fontId="85" fillId="20" borderId="9" xfId="1" applyNumberFormat="1" applyFont="1" applyFill="1" applyBorder="1" applyAlignment="1">
      <alignment horizontal="left" vertical="center"/>
    </xf>
    <xf numFmtId="164" fontId="85" fillId="24" borderId="9" xfId="0" applyFont="1" applyFill="1" applyBorder="1" applyAlignment="1">
      <alignment horizontal="left" vertical="center"/>
    </xf>
    <xf numFmtId="164" fontId="85" fillId="24" borderId="9" xfId="0" applyFont="1" applyFill="1" applyBorder="1" applyAlignment="1">
      <alignment horizontal="left"/>
    </xf>
    <xf numFmtId="165" fontId="85" fillId="24" borderId="9" xfId="1" applyNumberFormat="1" applyFont="1" applyFill="1" applyBorder="1" applyAlignment="1">
      <alignment horizontal="left" vertical="center"/>
    </xf>
    <xf numFmtId="164" fontId="12" fillId="24" borderId="1" xfId="0" applyFont="1" applyFill="1" applyBorder="1" applyAlignment="1">
      <alignment horizontal="left" vertical="center"/>
    </xf>
    <xf numFmtId="164" fontId="12" fillId="8" borderId="3" xfId="0" applyFont="1" applyFill="1" applyBorder="1" applyAlignment="1">
      <alignment vertical="center" wrapText="1"/>
    </xf>
    <xf numFmtId="164" fontId="12" fillId="8" borderId="2" xfId="0" applyFont="1" applyFill="1" applyBorder="1" applyAlignment="1">
      <alignment vertical="center" wrapText="1"/>
    </xf>
    <xf numFmtId="164" fontId="12" fillId="8" borderId="1" xfId="0" applyFont="1" applyFill="1" applyBorder="1" applyAlignment="1">
      <alignment horizontal="left" vertical="center"/>
    </xf>
    <xf numFmtId="164" fontId="12" fillId="24" borderId="1" xfId="0" applyFont="1" applyFill="1" applyBorder="1" applyAlignment="1">
      <alignment vertical="center" wrapText="1"/>
    </xf>
    <xf numFmtId="3" fontId="14" fillId="24" borderId="0" xfId="1" applyNumberFormat="1" applyFont="1" applyFill="1" applyAlignment="1">
      <alignment horizontal="center" vertical="center"/>
    </xf>
    <xf numFmtId="165" fontId="12" fillId="0" borderId="1" xfId="1" applyNumberFormat="1" applyFont="1" applyBorder="1" applyAlignment="1">
      <alignment horizontal="center" vertical="center"/>
    </xf>
    <xf numFmtId="164" fontId="0" fillId="0" borderId="1" xfId="0" applyBorder="1"/>
    <xf numFmtId="164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/>
    </xf>
    <xf numFmtId="164" fontId="94" fillId="4" borderId="4" xfId="0" applyFont="1" applyFill="1" applyBorder="1" applyAlignment="1">
      <alignment vertical="center"/>
    </xf>
    <xf numFmtId="164" fontId="94" fillId="19" borderId="4" xfId="0" applyFont="1" applyFill="1" applyBorder="1" applyAlignment="1">
      <alignment vertical="center"/>
    </xf>
    <xf numFmtId="164" fontId="94" fillId="8" borderId="4" xfId="0" applyFont="1" applyFill="1" applyBorder="1" applyAlignment="1">
      <alignment vertical="center"/>
    </xf>
    <xf numFmtId="164" fontId="94" fillId="4" borderId="1" xfId="0" applyFont="1" applyFill="1" applyBorder="1" applyAlignment="1">
      <alignment vertical="center"/>
    </xf>
    <xf numFmtId="164" fontId="94" fillId="24" borderId="1" xfId="0" applyFont="1" applyFill="1" applyBorder="1" applyAlignment="1">
      <alignment vertical="center"/>
    </xf>
    <xf numFmtId="164" fontId="94" fillId="16" borderId="4" xfId="0" applyFont="1" applyFill="1" applyBorder="1" applyAlignment="1">
      <alignment vertical="center"/>
    </xf>
    <xf numFmtId="164" fontId="12" fillId="16" borderId="3" xfId="0" applyFont="1" applyFill="1" applyBorder="1" applyAlignment="1">
      <alignment vertical="center" wrapText="1"/>
    </xf>
    <xf numFmtId="164" fontId="12" fillId="16" borderId="2" xfId="0" applyFont="1" applyFill="1" applyBorder="1" applyAlignment="1">
      <alignment vertical="center" wrapText="1"/>
    </xf>
    <xf numFmtId="164" fontId="12" fillId="16" borderId="1" xfId="0" applyFont="1" applyFill="1" applyBorder="1" applyAlignment="1">
      <alignment horizontal="left" vertical="center"/>
    </xf>
    <xf numFmtId="164" fontId="14" fillId="0" borderId="0" xfId="0" applyFont="1" applyAlignment="1">
      <alignment vertical="center" wrapText="1"/>
    </xf>
    <xf numFmtId="164" fontId="12" fillId="0" borderId="0" xfId="0" applyFont="1" applyAlignment="1">
      <alignment vertical="center" wrapText="1"/>
    </xf>
    <xf numFmtId="164" fontId="12" fillId="0" borderId="12" xfId="0" applyFont="1" applyBorder="1" applyAlignment="1">
      <alignment vertical="center"/>
    </xf>
    <xf numFmtId="164" fontId="10" fillId="0" borderId="11" xfId="0" applyFont="1" applyBorder="1" applyAlignment="1">
      <alignment vertical="center"/>
    </xf>
    <xf numFmtId="164" fontId="12" fillId="0" borderId="12" xfId="0" applyFont="1" applyBorder="1" applyAlignment="1">
      <alignment vertical="center" wrapText="1"/>
    </xf>
    <xf numFmtId="164" fontId="10" fillId="0" borderId="11" xfId="0" applyFont="1" applyBorder="1" applyAlignment="1">
      <alignment vertical="center" wrapText="1"/>
    </xf>
    <xf numFmtId="164" fontId="21" fillId="0" borderId="7" xfId="2" applyFont="1" applyBorder="1" applyAlignment="1">
      <alignment horizontal="center" vertical="center"/>
    </xf>
    <xf numFmtId="49" fontId="18" fillId="0" borderId="13" xfId="2" applyNumberFormat="1" applyFont="1" applyBorder="1" applyAlignment="1">
      <alignment horizontal="left" vertical="center"/>
    </xf>
    <xf numFmtId="164" fontId="12" fillId="0" borderId="33" xfId="0" applyFont="1" applyBorder="1" applyAlignment="1">
      <alignment horizontal="center" vertical="center" wrapText="1"/>
    </xf>
    <xf numFmtId="164" fontId="10" fillId="0" borderId="26" xfId="0" applyFont="1" applyBorder="1" applyAlignment="1">
      <alignment horizontal="center"/>
    </xf>
    <xf numFmtId="164" fontId="12" fillId="0" borderId="26" xfId="0" applyFont="1" applyBorder="1" applyAlignment="1">
      <alignment horizontal="center" vertical="center"/>
    </xf>
    <xf numFmtId="49" fontId="18" fillId="0" borderId="31" xfId="0" applyNumberFormat="1" applyFont="1" applyBorder="1" applyAlignment="1">
      <alignment vertical="center" wrapText="1"/>
    </xf>
    <xf numFmtId="164" fontId="10" fillId="0" borderId="26" xfId="0" applyFont="1" applyBorder="1"/>
    <xf numFmtId="164" fontId="21" fillId="0" borderId="7" xfId="2" applyFont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vertical="center" wrapText="1"/>
    </xf>
    <xf numFmtId="49" fontId="12" fillId="0" borderId="5" xfId="6" applyNumberFormat="1" applyFont="1" applyBorder="1" applyAlignment="1">
      <alignment horizontal="center" vertical="center" wrapText="1"/>
    </xf>
    <xf numFmtId="164" fontId="21" fillId="0" borderId="9" xfId="2" applyFont="1" applyBorder="1" applyAlignment="1">
      <alignment horizontal="center" vertical="center" wrapText="1"/>
    </xf>
    <xf numFmtId="49" fontId="85" fillId="25" borderId="4" xfId="0" applyNumberFormat="1" applyFont="1" applyFill="1" applyBorder="1" applyAlignment="1">
      <alignment vertical="center"/>
    </xf>
    <xf numFmtId="164" fontId="12" fillId="25" borderId="3" xfId="0" applyFont="1" applyFill="1" applyBorder="1" applyAlignment="1">
      <alignment vertical="center"/>
    </xf>
    <xf numFmtId="49" fontId="12" fillId="25" borderId="2" xfId="0" applyNumberFormat="1" applyFont="1" applyFill="1" applyBorder="1" applyAlignment="1">
      <alignment vertical="center" wrapText="1"/>
    </xf>
    <xf numFmtId="164" fontId="12" fillId="25" borderId="1" xfId="0" applyFont="1" applyFill="1" applyBorder="1" applyAlignment="1">
      <alignment horizontal="center" vertical="center" wrapText="1"/>
    </xf>
    <xf numFmtId="164" fontId="60" fillId="0" borderId="34" xfId="0" applyFont="1" applyBorder="1" applyAlignment="1">
      <alignment vertical="center"/>
    </xf>
    <xf numFmtId="49" fontId="12" fillId="0" borderId="35" xfId="6" applyNumberFormat="1" applyFont="1" applyBorder="1" applyAlignment="1">
      <alignment horizontal="center" vertical="center" wrapText="1"/>
    </xf>
    <xf numFmtId="164" fontId="60" fillId="0" borderId="7" xfId="0" applyFont="1" applyBorder="1" applyAlignment="1">
      <alignment vertical="center"/>
    </xf>
    <xf numFmtId="3" fontId="12" fillId="0" borderId="35" xfId="2" applyNumberFormat="1" applyFont="1" applyBorder="1" applyAlignment="1">
      <alignment horizontal="center" vertical="center" wrapText="1"/>
    </xf>
    <xf numFmtId="49" fontId="85" fillId="4" borderId="6" xfId="0" applyNumberFormat="1" applyFont="1" applyFill="1" applyBorder="1" applyAlignment="1">
      <alignment vertical="center"/>
    </xf>
    <xf numFmtId="164" fontId="12" fillId="4" borderId="11" xfId="0" applyFont="1" applyFill="1" applyBorder="1" applyAlignment="1">
      <alignment vertical="center"/>
    </xf>
    <xf numFmtId="49" fontId="12" fillId="4" borderId="14" xfId="0" applyNumberFormat="1" applyFont="1" applyFill="1" applyBorder="1" applyAlignment="1">
      <alignment vertical="center" wrapText="1"/>
    </xf>
    <xf numFmtId="3" fontId="12" fillId="0" borderId="36" xfId="2" applyNumberFormat="1" applyFont="1" applyBorder="1" applyAlignment="1">
      <alignment horizontal="center" vertical="center" wrapText="1"/>
    </xf>
    <xf numFmtId="49" fontId="12" fillId="0" borderId="36" xfId="6" applyNumberFormat="1" applyFont="1" applyBorder="1" applyAlignment="1">
      <alignment horizontal="center" vertical="center" wrapText="1"/>
    </xf>
    <xf numFmtId="164" fontId="60" fillId="0" borderId="5" xfId="0" applyFont="1" applyBorder="1" applyAlignment="1">
      <alignment vertical="center"/>
    </xf>
    <xf numFmtId="164" fontId="0" fillId="0" borderId="5" xfId="0" applyBorder="1"/>
    <xf numFmtId="3" fontId="12" fillId="0" borderId="23" xfId="2" applyNumberFormat="1" applyFont="1" applyBorder="1" applyAlignment="1">
      <alignment horizontal="center" vertical="center" wrapText="1"/>
    </xf>
    <xf numFmtId="164" fontId="21" fillId="0" borderId="5" xfId="2" applyFont="1" applyBorder="1" applyAlignment="1">
      <alignment horizontal="center" vertical="center" wrapText="1"/>
    </xf>
    <xf numFmtId="164" fontId="60" fillId="0" borderId="9" xfId="0" applyFont="1" applyBorder="1" applyAlignment="1">
      <alignment vertical="center"/>
    </xf>
    <xf numFmtId="164" fontId="0" fillId="0" borderId="36" xfId="0" applyBorder="1"/>
    <xf numFmtId="164" fontId="60" fillId="0" borderId="36" xfId="0" applyFont="1" applyBorder="1" applyAlignment="1">
      <alignment vertical="center"/>
    </xf>
    <xf numFmtId="164" fontId="10" fillId="0" borderId="12" xfId="0" applyFont="1" applyBorder="1" applyAlignment="1">
      <alignment horizontal="left" vertical="center" wrapText="1"/>
    </xf>
    <xf numFmtId="164" fontId="10" fillId="0" borderId="7" xfId="29" applyFont="1" applyBorder="1" applyAlignment="1">
      <alignment vertical="center" wrapText="1"/>
    </xf>
    <xf numFmtId="164" fontId="10" fillId="0" borderId="5" xfId="29" applyFont="1" applyBorder="1" applyAlignment="1">
      <alignment vertical="center" wrapText="1"/>
    </xf>
    <xf numFmtId="164" fontId="14" fillId="0" borderId="7" xfId="29" applyFont="1" applyBorder="1" applyAlignment="1">
      <alignment vertical="center" wrapText="1"/>
    </xf>
    <xf numFmtId="164" fontId="12" fillId="0" borderId="18" xfId="29" applyFont="1" applyBorder="1" applyAlignment="1">
      <alignment vertical="center" wrapText="1"/>
    </xf>
    <xf numFmtId="164" fontId="10" fillId="0" borderId="0" xfId="29" applyFont="1" applyAlignment="1">
      <alignment vertical="center" wrapText="1"/>
    </xf>
    <xf numFmtId="164" fontId="12" fillId="0" borderId="7" xfId="29" applyFont="1" applyBorder="1" applyAlignment="1">
      <alignment vertical="center" wrapText="1"/>
    </xf>
    <xf numFmtId="164" fontId="12" fillId="0" borderId="5" xfId="29" applyFont="1" applyBorder="1" applyAlignment="1">
      <alignment vertical="center" wrapText="1"/>
    </xf>
    <xf numFmtId="164" fontId="10" fillId="0" borderId="21" xfId="29" applyFont="1" applyBorder="1" applyAlignment="1">
      <alignment vertical="center" wrapText="1"/>
    </xf>
    <xf numFmtId="164" fontId="18" fillId="0" borderId="0" xfId="0" applyFont="1" applyAlignment="1">
      <alignment vertical="center" wrapText="1"/>
    </xf>
    <xf numFmtId="164" fontId="18" fillId="0" borderId="0" xfId="0" applyFont="1" applyAlignment="1">
      <alignment horizontal="left" vertical="center" indent="1"/>
    </xf>
    <xf numFmtId="164" fontId="12" fillId="2" borderId="15" xfId="18" applyFont="1" applyFill="1" applyBorder="1" applyAlignment="1">
      <alignment vertical="center" wrapText="1"/>
    </xf>
    <xf numFmtId="164" fontId="12" fillId="0" borderId="10" xfId="18" applyFont="1" applyBorder="1" applyAlignment="1">
      <alignment vertical="center"/>
    </xf>
    <xf numFmtId="164" fontId="10" fillId="0" borderId="8" xfId="18" applyBorder="1" applyAlignment="1">
      <alignment vertical="center"/>
    </xf>
    <xf numFmtId="164" fontId="14" fillId="0" borderId="6" xfId="18" applyFont="1" applyBorder="1" applyAlignment="1">
      <alignment vertical="center"/>
    </xf>
    <xf numFmtId="164" fontId="18" fillId="0" borderId="5" xfId="29" applyFont="1" applyBorder="1" applyAlignment="1">
      <alignment vertical="center" wrapText="1"/>
    </xf>
    <xf numFmtId="164" fontId="21" fillId="0" borderId="10" xfId="2" applyFont="1" applyBorder="1" applyAlignment="1">
      <alignment vertical="center"/>
    </xf>
    <xf numFmtId="164" fontId="21" fillId="0" borderId="8" xfId="2" applyFont="1" applyBorder="1" applyAlignment="1">
      <alignment vertical="center"/>
    </xf>
    <xf numFmtId="49" fontId="18" fillId="0" borderId="7" xfId="2" applyNumberFormat="1" applyFont="1" applyBorder="1" applyAlignment="1">
      <alignment horizontal="left" vertical="center"/>
    </xf>
    <xf numFmtId="49" fontId="10" fillId="0" borderId="7" xfId="2" applyNumberFormat="1" applyFont="1" applyBorder="1" applyAlignment="1">
      <alignment vertical="center" wrapText="1"/>
    </xf>
    <xf numFmtId="49" fontId="86" fillId="6" borderId="1" xfId="0" applyNumberFormat="1" applyFont="1" applyFill="1" applyBorder="1" applyAlignment="1">
      <alignment horizontal="left" vertical="center"/>
    </xf>
    <xf numFmtId="49" fontId="22" fillId="0" borderId="0" xfId="0" applyNumberFormat="1" applyFont="1"/>
    <xf numFmtId="49" fontId="19" fillId="0" borderId="0" xfId="0" applyNumberFormat="1" applyFont="1"/>
    <xf numFmtId="49" fontId="22" fillId="0" borderId="12" xfId="0" applyNumberFormat="1" applyFont="1" applyBorder="1"/>
    <xf numFmtId="49" fontId="19" fillId="0" borderId="11" xfId="0" applyNumberFormat="1" applyFont="1" applyBorder="1"/>
    <xf numFmtId="49" fontId="10" fillId="0" borderId="1" xfId="0" applyNumberFormat="1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 wrapText="1"/>
    </xf>
    <xf numFmtId="49" fontId="86" fillId="2" borderId="1" xfId="0" applyNumberFormat="1" applyFont="1" applyFill="1" applyBorder="1" applyAlignment="1">
      <alignment horizontal="left" vertical="center"/>
    </xf>
    <xf numFmtId="49" fontId="80" fillId="0" borderId="9" xfId="0" applyNumberFormat="1" applyFont="1" applyBorder="1" applyAlignment="1">
      <alignment vertical="center"/>
    </xf>
    <xf numFmtId="49" fontId="81" fillId="0" borderId="23" xfId="0" applyNumberFormat="1" applyFont="1" applyBorder="1" applyAlignment="1">
      <alignment vertical="center" wrapText="1"/>
    </xf>
    <xf numFmtId="49" fontId="79" fillId="0" borderId="0" xfId="0" applyNumberFormat="1" applyFont="1" applyAlignment="1">
      <alignment horizontal="left" vertical="center" wrapText="1"/>
    </xf>
    <xf numFmtId="49" fontId="74" fillId="0" borderId="0" xfId="0" applyNumberFormat="1" applyFont="1" applyAlignment="1">
      <alignment horizontal="left" vertical="center" wrapText="1" indent="1"/>
    </xf>
    <xf numFmtId="49" fontId="79" fillId="0" borderId="9" xfId="0" applyNumberFormat="1" applyFont="1" applyBorder="1" applyAlignment="1">
      <alignment horizontal="left" vertical="center" wrapText="1"/>
    </xf>
    <xf numFmtId="49" fontId="74" fillId="0" borderId="7" xfId="0" applyNumberFormat="1" applyFont="1" applyBorder="1" applyAlignment="1">
      <alignment horizontal="left" vertical="center" wrapText="1" indent="1"/>
    </xf>
    <xf numFmtId="49" fontId="86" fillId="5" borderId="1" xfId="0" applyNumberFormat="1" applyFont="1" applyFill="1" applyBorder="1" applyAlignment="1">
      <alignment horizontal="left" vertical="center"/>
    </xf>
    <xf numFmtId="49" fontId="14" fillId="0" borderId="0" xfId="0" applyNumberFormat="1" applyFont="1" applyAlignment="1">
      <alignment horizontal="left" vertical="center" wrapText="1" indent="1"/>
    </xf>
    <xf numFmtId="49" fontId="18" fillId="0" borderId="0" xfId="0" applyNumberFormat="1" applyFont="1" applyAlignment="1">
      <alignment horizontal="left" vertical="center" wrapText="1" indent="1"/>
    </xf>
    <xf numFmtId="49" fontId="10" fillId="0" borderId="0" xfId="0" applyNumberFormat="1" applyFont="1" applyAlignment="1">
      <alignment horizontal="left" vertical="center" wrapText="1" indent="1"/>
    </xf>
    <xf numFmtId="49" fontId="10" fillId="0" borderId="5" xfId="0" applyNumberFormat="1" applyFont="1" applyBorder="1" applyAlignment="1">
      <alignment horizontal="left" vertical="center" wrapText="1" indent="1"/>
    </xf>
    <xf numFmtId="49" fontId="86" fillId="19" borderId="9" xfId="0" applyNumberFormat="1" applyFont="1" applyFill="1" applyBorder="1" applyAlignment="1">
      <alignment horizontal="left" vertical="center"/>
    </xf>
    <xf numFmtId="49" fontId="79" fillId="0" borderId="12" xfId="0" applyNumberFormat="1" applyFont="1" applyBorder="1" applyAlignment="1">
      <alignment horizontal="left" vertical="center" wrapText="1"/>
    </xf>
    <xf numFmtId="49" fontId="74" fillId="0" borderId="11" xfId="0" applyNumberFormat="1" applyFont="1" applyBorder="1" applyAlignment="1">
      <alignment horizontal="left" vertical="center" wrapText="1" indent="1"/>
    </xf>
    <xf numFmtId="49" fontId="10" fillId="0" borderId="9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49" fontId="74" fillId="0" borderId="5" xfId="0" applyNumberFormat="1" applyFont="1" applyBorder="1" applyAlignment="1">
      <alignment horizontal="left" vertical="center" wrapText="1" indent="1"/>
    </xf>
    <xf numFmtId="49" fontId="86" fillId="20" borderId="9" xfId="0" applyNumberFormat="1" applyFont="1" applyFill="1" applyBorder="1" applyAlignment="1">
      <alignment horizontal="left" vertical="center"/>
    </xf>
    <xf numFmtId="49" fontId="92" fillId="0" borderId="9" xfId="0" applyNumberFormat="1" applyFont="1" applyBorder="1" applyAlignment="1">
      <alignment horizontal="left" vertical="center" wrapText="1"/>
    </xf>
    <xf numFmtId="49" fontId="92" fillId="0" borderId="0" xfId="0" applyNumberFormat="1" applyFont="1" applyAlignment="1">
      <alignment horizontal="left" vertical="center" wrapText="1"/>
    </xf>
    <xf numFmtId="49" fontId="86" fillId="24" borderId="9" xfId="0" applyNumberFormat="1" applyFont="1" applyFill="1" applyBorder="1" applyAlignment="1">
      <alignment horizontal="left" vertical="center"/>
    </xf>
    <xf numFmtId="49" fontId="93" fillId="0" borderId="7" xfId="0" applyNumberFormat="1" applyFont="1" applyBorder="1" applyAlignment="1">
      <alignment horizontal="left" vertical="center" wrapText="1" indent="1"/>
    </xf>
    <xf numFmtId="49" fontId="91" fillId="0" borderId="9" xfId="0" applyNumberFormat="1" applyFont="1" applyBorder="1" applyAlignment="1">
      <alignment horizontal="left" vertical="center" wrapText="1"/>
    </xf>
    <xf numFmtId="49" fontId="90" fillId="0" borderId="7" xfId="0" applyNumberFormat="1" applyFont="1" applyBorder="1" applyAlignment="1">
      <alignment horizontal="left" vertical="center" wrapText="1" indent="1"/>
    </xf>
    <xf numFmtId="49" fontId="90" fillId="0" borderId="5" xfId="0" applyNumberFormat="1" applyFont="1" applyBorder="1" applyAlignment="1">
      <alignment horizontal="left" vertical="center" wrapText="1" indent="1"/>
    </xf>
    <xf numFmtId="164" fontId="10" fillId="4" borderId="9" xfId="0" applyFont="1" applyFill="1" applyBorder="1" applyAlignment="1">
      <alignment vertical="center"/>
    </xf>
    <xf numFmtId="49" fontId="12" fillId="4" borderId="15" xfId="0" applyNumberFormat="1" applyFont="1" applyFill="1" applyBorder="1" applyAlignment="1">
      <alignment vertical="center"/>
    </xf>
    <xf numFmtId="164" fontId="10" fillId="4" borderId="7" xfId="0" applyFont="1" applyFill="1" applyBorder="1" applyAlignment="1">
      <alignment vertical="center"/>
    </xf>
    <xf numFmtId="49" fontId="10" fillId="4" borderId="13" xfId="0" applyNumberFormat="1" applyFont="1" applyFill="1" applyBorder="1" applyAlignment="1">
      <alignment vertical="center"/>
    </xf>
    <xf numFmtId="49" fontId="18" fillId="4" borderId="13" xfId="0" applyNumberFormat="1" applyFont="1" applyFill="1" applyBorder="1" applyAlignment="1">
      <alignment vertical="center"/>
    </xf>
    <xf numFmtId="49" fontId="14" fillId="4" borderId="13" xfId="0" applyNumberFormat="1" applyFont="1" applyFill="1" applyBorder="1" applyAlignment="1">
      <alignment vertical="center"/>
    </xf>
    <xf numFmtId="49" fontId="10" fillId="4" borderId="13" xfId="0" applyNumberFormat="1" applyFont="1" applyFill="1" applyBorder="1" applyAlignment="1">
      <alignment vertical="center" wrapText="1"/>
    </xf>
    <xf numFmtId="164" fontId="10" fillId="4" borderId="18" xfId="0" applyFont="1" applyFill="1" applyBorder="1" applyAlignment="1">
      <alignment vertical="center"/>
    </xf>
    <xf numFmtId="49" fontId="12" fillId="4" borderId="20" xfId="0" applyNumberFormat="1" applyFont="1" applyFill="1" applyBorder="1" applyAlignment="1">
      <alignment vertical="center"/>
    </xf>
    <xf numFmtId="164" fontId="10" fillId="4" borderId="5" xfId="0" applyFont="1" applyFill="1" applyBorder="1" applyAlignment="1">
      <alignment vertical="center"/>
    </xf>
    <xf numFmtId="49" fontId="10" fillId="4" borderId="14" xfId="0" applyNumberFormat="1" applyFont="1" applyFill="1" applyBorder="1" applyAlignment="1">
      <alignment vertical="center"/>
    </xf>
    <xf numFmtId="49" fontId="10" fillId="0" borderId="21" xfId="0" applyNumberFormat="1" applyFont="1" applyBorder="1" applyAlignment="1">
      <alignment vertical="center"/>
    </xf>
    <xf numFmtId="49" fontId="10" fillId="8" borderId="18" xfId="0" applyNumberFormat="1" applyFont="1" applyFill="1" applyBorder="1" applyAlignment="1">
      <alignment vertical="center"/>
    </xf>
    <xf numFmtId="49" fontId="12" fillId="8" borderId="22" xfId="0" applyNumberFormat="1" applyFont="1" applyFill="1" applyBorder="1" applyAlignment="1">
      <alignment vertical="center"/>
    </xf>
    <xf numFmtId="49" fontId="10" fillId="8" borderId="7" xfId="0" applyNumberFormat="1" applyFont="1" applyFill="1" applyBorder="1" applyAlignment="1">
      <alignment vertical="center"/>
    </xf>
    <xf numFmtId="49" fontId="10" fillId="8" borderId="0" xfId="0" applyNumberFormat="1" applyFont="1" applyFill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4" fillId="0" borderId="21" xfId="0" applyNumberFormat="1" applyFont="1" applyBorder="1" applyAlignment="1">
      <alignment horizontal="left" vertical="center"/>
    </xf>
    <xf numFmtId="49" fontId="12" fillId="4" borderId="5" xfId="0" applyNumberFormat="1" applyFont="1" applyFill="1" applyBorder="1" applyAlignment="1">
      <alignment vertical="center" wrapText="1"/>
    </xf>
    <xf numFmtId="49" fontId="18" fillId="0" borderId="37" xfId="0" applyNumberFormat="1" applyFont="1" applyBorder="1" applyAlignment="1">
      <alignment vertical="center"/>
    </xf>
    <xf numFmtId="49" fontId="10" fillId="0" borderId="37" xfId="0" applyNumberFormat="1" applyFont="1" applyBorder="1" applyAlignment="1">
      <alignment vertical="center"/>
    </xf>
    <xf numFmtId="49" fontId="12" fillId="0" borderId="20" xfId="2" applyNumberFormat="1" applyFont="1" applyBorder="1" applyAlignment="1">
      <alignment vertical="center"/>
    </xf>
    <xf numFmtId="49" fontId="12" fillId="0" borderId="13" xfId="2" applyNumberFormat="1" applyFont="1" applyBorder="1" applyAlignment="1">
      <alignment vertical="center"/>
    </xf>
    <xf numFmtId="49" fontId="18" fillId="0" borderId="38" xfId="2" applyNumberFormat="1" applyFont="1" applyBorder="1" applyAlignment="1">
      <alignment horizontal="left" vertical="center"/>
    </xf>
    <xf numFmtId="49" fontId="10" fillId="8" borderId="5" xfId="0" applyNumberFormat="1" applyFont="1" applyFill="1" applyBorder="1" applyAlignment="1">
      <alignment vertical="center"/>
    </xf>
    <xf numFmtId="49" fontId="14" fillId="8" borderId="11" xfId="0" applyNumberFormat="1" applyFont="1" applyFill="1" applyBorder="1" applyAlignment="1">
      <alignment horizontal="left" vertical="center"/>
    </xf>
    <xf numFmtId="164" fontId="21" fillId="8" borderId="7" xfId="2" applyFont="1" applyFill="1" applyBorder="1" applyAlignment="1">
      <alignment vertical="center"/>
    </xf>
    <xf numFmtId="49" fontId="14" fillId="8" borderId="13" xfId="2" applyNumberFormat="1" applyFont="1" applyFill="1" applyBorder="1" applyAlignment="1">
      <alignment horizontal="left" vertical="center"/>
    </xf>
    <xf numFmtId="49" fontId="12" fillId="0" borderId="18" xfId="0" applyNumberFormat="1" applyFont="1" applyBorder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49" fontId="12" fillId="8" borderId="0" xfId="0" applyNumberFormat="1" applyFont="1" applyFill="1" applyAlignment="1">
      <alignment horizontal="left" vertical="center"/>
    </xf>
    <xf numFmtId="164" fontId="11" fillId="9" borderId="1" xfId="0" applyFont="1" applyFill="1" applyBorder="1" applyAlignment="1">
      <alignment horizontal="left"/>
    </xf>
    <xf numFmtId="49" fontId="12" fillId="9" borderId="1" xfId="0" applyNumberFormat="1" applyFont="1" applyFill="1" applyBorder="1" applyAlignment="1">
      <alignment horizontal="left" vertical="center"/>
    </xf>
    <xf numFmtId="164" fontId="12" fillId="9" borderId="1" xfId="0" applyFont="1" applyFill="1" applyBorder="1" applyAlignment="1">
      <alignment horizontal="left" vertical="center"/>
    </xf>
    <xf numFmtId="0" fontId="12" fillId="18" borderId="1" xfId="35" applyFont="1" applyFill="1" applyBorder="1" applyAlignment="1">
      <alignment horizontal="left" vertical="center"/>
    </xf>
    <xf numFmtId="0" fontId="10" fillId="18" borderId="1" xfId="35" applyFont="1" applyFill="1" applyBorder="1" applyAlignment="1">
      <alignment vertical="center" wrapText="1"/>
    </xf>
    <xf numFmtId="164" fontId="18" fillId="0" borderId="13" xfId="0" applyFont="1" applyBorder="1" applyAlignment="1">
      <alignment horizontal="left" vertical="center" wrapText="1"/>
    </xf>
    <xf numFmtId="164" fontId="10" fillId="0" borderId="1" xfId="0" applyFont="1" applyBorder="1" applyAlignment="1">
      <alignment vertical="center" wrapText="1"/>
    </xf>
    <xf numFmtId="0" fontId="12" fillId="21" borderId="1" xfId="126" applyFont="1" applyBorder="1" applyAlignment="1">
      <alignment horizontal="center" vertical="center" wrapText="1"/>
    </xf>
    <xf numFmtId="165" fontId="12" fillId="21" borderId="1" xfId="126" applyNumberFormat="1" applyFont="1" applyBorder="1" applyAlignment="1">
      <alignment horizontal="center" vertical="center"/>
    </xf>
    <xf numFmtId="164" fontId="95" fillId="0" borderId="0" xfId="0" applyFont="1" applyAlignment="1">
      <alignment vertical="center"/>
    </xf>
    <xf numFmtId="164" fontId="14" fillId="0" borderId="11" xfId="2" applyFont="1" applyBorder="1" applyAlignment="1">
      <alignment vertical="center"/>
    </xf>
    <xf numFmtId="164" fontId="96" fillId="9" borderId="1" xfId="0" applyFont="1" applyFill="1" applyBorder="1" applyAlignment="1">
      <alignment horizontal="left" vertical="center"/>
    </xf>
    <xf numFmtId="49" fontId="19" fillId="0" borderId="11" xfId="0" applyNumberFormat="1" applyFont="1" applyBorder="1" applyAlignment="1">
      <alignment vertical="center"/>
    </xf>
    <xf numFmtId="49" fontId="19" fillId="0" borderId="11" xfId="0" applyNumberFormat="1" applyFont="1" applyBorder="1" applyAlignment="1">
      <alignment vertical="center" wrapText="1"/>
    </xf>
    <xf numFmtId="164" fontId="12" fillId="0" borderId="15" xfId="29" applyFont="1" applyBorder="1" applyAlignment="1">
      <alignment vertical="center" wrapText="1"/>
    </xf>
    <xf numFmtId="164" fontId="10" fillId="0" borderId="13" xfId="29" applyFont="1" applyBorder="1" applyAlignment="1">
      <alignment vertical="center" wrapText="1"/>
    </xf>
    <xf numFmtId="164" fontId="18" fillId="0" borderId="13" xfId="29" applyFont="1" applyBorder="1" applyAlignment="1">
      <alignment vertical="center" wrapText="1"/>
    </xf>
    <xf numFmtId="164" fontId="14" fillId="0" borderId="13" xfId="29" applyFont="1" applyBorder="1" applyAlignment="1">
      <alignment vertical="center" wrapText="1"/>
    </xf>
    <xf numFmtId="164" fontId="18" fillId="0" borderId="14" xfId="29" applyFont="1" applyBorder="1" applyAlignment="1">
      <alignment vertical="center" wrapText="1"/>
    </xf>
    <xf numFmtId="164" fontId="12" fillId="0" borderId="1" xfId="18" applyFont="1" applyBorder="1" applyAlignment="1">
      <alignment horizontal="center" vertical="center" wrapText="1"/>
    </xf>
    <xf numFmtId="164" fontId="10" fillId="0" borderId="1" xfId="18" applyBorder="1" applyAlignment="1">
      <alignment horizontal="center" vertical="center"/>
    </xf>
    <xf numFmtId="49" fontId="19" fillId="0" borderId="11" xfId="18" applyNumberFormat="1" applyFont="1" applyBorder="1" applyAlignment="1">
      <alignment vertical="center"/>
    </xf>
    <xf numFmtId="165" fontId="12" fillId="0" borderId="1" xfId="17" applyNumberFormat="1" applyFont="1" applyBorder="1" applyAlignment="1">
      <alignment horizontal="center" vertical="center"/>
    </xf>
    <xf numFmtId="164" fontId="14" fillId="0" borderId="9" xfId="0" applyFont="1" applyBorder="1" applyAlignment="1">
      <alignment horizontal="center" vertical="center"/>
    </xf>
    <xf numFmtId="37" fontId="10" fillId="0" borderId="9" xfId="1" applyNumberFormat="1" applyFont="1" applyBorder="1" applyAlignment="1">
      <alignment horizontal="center" vertical="center"/>
    </xf>
    <xf numFmtId="164" fontId="12" fillId="0" borderId="5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/>
    </xf>
    <xf numFmtId="164" fontId="12" fillId="4" borderId="5" xfId="0" applyFont="1" applyFill="1" applyBorder="1" applyAlignment="1">
      <alignment horizontal="center" vertical="center" wrapText="1"/>
    </xf>
    <xf numFmtId="164" fontId="10" fillId="0" borderId="9" xfId="0" applyFont="1" applyBorder="1" applyAlignment="1">
      <alignment horizontal="justify" vertical="center" wrapText="1"/>
    </xf>
    <xf numFmtId="164" fontId="10" fillId="0" borderId="5" xfId="0" applyFont="1" applyBorder="1" applyAlignment="1">
      <alignment horizontal="justify" vertical="center" wrapText="1"/>
    </xf>
    <xf numFmtId="164" fontId="10" fillId="0" borderId="13" xfId="0" applyFont="1" applyBorder="1" applyAlignment="1">
      <alignment vertical="center"/>
    </xf>
    <xf numFmtId="164" fontId="85" fillId="16" borderId="1" xfId="0" applyFont="1" applyFill="1" applyBorder="1" applyAlignment="1">
      <alignment horizontal="left" vertical="center"/>
    </xf>
    <xf numFmtId="164" fontId="11" fillId="16" borderId="1" xfId="0" applyFont="1" applyFill="1" applyBorder="1" applyAlignment="1">
      <alignment horizontal="left"/>
    </xf>
    <xf numFmtId="49" fontId="12" fillId="16" borderId="1" xfId="0" applyNumberFormat="1" applyFont="1" applyFill="1" applyBorder="1" applyAlignment="1">
      <alignment horizontal="left" vertical="center"/>
    </xf>
    <xf numFmtId="49" fontId="18" fillId="0" borderId="11" xfId="0" applyNumberFormat="1" applyFont="1" applyBorder="1" applyAlignment="1">
      <alignment horizontal="left" vertical="center" indent="1"/>
    </xf>
    <xf numFmtId="49" fontId="12" fillId="0" borderId="18" xfId="0" applyNumberFormat="1" applyFont="1" applyBorder="1" applyAlignment="1">
      <alignment horizontal="left" vertical="center" indent="1"/>
    </xf>
    <xf numFmtId="49" fontId="12" fillId="0" borderId="7" xfId="0" applyNumberFormat="1" applyFont="1" applyBorder="1"/>
    <xf numFmtId="49" fontId="10" fillId="0" borderId="21" xfId="0" applyNumberFormat="1" applyFont="1" applyBorder="1"/>
    <xf numFmtId="49" fontId="16" fillId="0" borderId="5" xfId="0" applyNumberFormat="1" applyFont="1" applyBorder="1"/>
    <xf numFmtId="49" fontId="16" fillId="0" borderId="0" xfId="0" applyNumberFormat="1" applyFont="1" applyAlignment="1">
      <alignment vertical="center"/>
    </xf>
    <xf numFmtId="49" fontId="36" fillId="12" borderId="1" xfId="2" applyNumberFormat="1" applyFont="1" applyFill="1" applyBorder="1" applyAlignment="1">
      <alignment vertical="center"/>
    </xf>
    <xf numFmtId="164" fontId="85" fillId="19" borderId="5" xfId="0" applyFont="1" applyFill="1" applyBorder="1" applyAlignment="1">
      <alignment horizontal="left" vertical="center"/>
    </xf>
    <xf numFmtId="49" fontId="86" fillId="19" borderId="5" xfId="0" applyNumberFormat="1" applyFont="1" applyFill="1" applyBorder="1" applyAlignment="1">
      <alignment horizontal="left" vertical="center"/>
    </xf>
    <xf numFmtId="164" fontId="85" fillId="19" borderId="5" xfId="0" applyFont="1" applyFill="1" applyBorder="1" applyAlignment="1">
      <alignment horizontal="center" vertical="center"/>
    </xf>
    <xf numFmtId="164" fontId="12" fillId="0" borderId="21" xfId="0" applyFont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left" vertical="center"/>
    </xf>
    <xf numFmtId="49" fontId="14" fillId="0" borderId="7" xfId="0" applyNumberFormat="1" applyFont="1" applyBorder="1" applyAlignment="1">
      <alignment horizontal="left" vertical="center"/>
    </xf>
    <xf numFmtId="164" fontId="17" fillId="8" borderId="1" xfId="0" applyFont="1" applyFill="1" applyBorder="1" applyAlignment="1">
      <alignment vertical="center"/>
    </xf>
    <xf numFmtId="164" fontId="17" fillId="8" borderId="1" xfId="0" applyFont="1" applyFill="1" applyBorder="1" applyAlignment="1">
      <alignment vertical="center" wrapText="1"/>
    </xf>
    <xf numFmtId="49" fontId="17" fillId="8" borderId="1" xfId="0" applyNumberFormat="1" applyFont="1" applyFill="1" applyBorder="1" applyAlignment="1">
      <alignment vertical="center" wrapText="1"/>
    </xf>
    <xf numFmtId="164" fontId="17" fillId="8" borderId="1" xfId="0" applyFont="1" applyFill="1" applyBorder="1" applyAlignment="1">
      <alignment horizontal="left" vertical="center" wrapText="1"/>
    </xf>
    <xf numFmtId="164" fontId="17" fillId="5" borderId="1" xfId="0" applyFont="1" applyFill="1" applyBorder="1" applyAlignment="1">
      <alignment vertical="center" wrapText="1"/>
    </xf>
    <xf numFmtId="49" fontId="17" fillId="5" borderId="1" xfId="0" applyNumberFormat="1" applyFont="1" applyFill="1" applyBorder="1" applyAlignment="1">
      <alignment vertical="center" wrapText="1"/>
    </xf>
    <xf numFmtId="164" fontId="17" fillId="5" borderId="1" xfId="0" applyFont="1" applyFill="1" applyBorder="1" applyAlignment="1">
      <alignment horizontal="left" vertical="center" wrapText="1"/>
    </xf>
    <xf numFmtId="49" fontId="98" fillId="0" borderId="13" xfId="0" applyNumberFormat="1" applyFont="1" applyBorder="1" applyAlignment="1">
      <alignment vertical="center"/>
    </xf>
    <xf numFmtId="164" fontId="14" fillId="0" borderId="0" xfId="18" applyFont="1" applyAlignment="1">
      <alignment wrapText="1"/>
    </xf>
    <xf numFmtId="49" fontId="12" fillId="0" borderId="13" xfId="0" applyNumberFormat="1" applyFont="1" applyBorder="1" applyAlignment="1">
      <alignment vertical="center"/>
    </xf>
    <xf numFmtId="164" fontId="10" fillId="0" borderId="8" xfId="0" applyFont="1" applyBorder="1" applyAlignment="1">
      <alignment horizontal="center"/>
    </xf>
    <xf numFmtId="164" fontId="94" fillId="5" borderId="1" xfId="0" applyFont="1" applyFill="1" applyBorder="1" applyAlignment="1">
      <alignment vertical="center"/>
    </xf>
    <xf numFmtId="164" fontId="12" fillId="0" borderId="26" xfId="0" applyFont="1" applyBorder="1" applyAlignment="1">
      <alignment horizontal="center" vertical="center" wrapText="1"/>
    </xf>
    <xf numFmtId="49" fontId="14" fillId="0" borderId="26" xfId="0" applyNumberFormat="1" applyFont="1" applyBorder="1"/>
    <xf numFmtId="164" fontId="14" fillId="0" borderId="21" xfId="0" applyFont="1" applyBorder="1" applyAlignment="1">
      <alignment vertical="center"/>
    </xf>
    <xf numFmtId="164" fontId="29" fillId="14" borderId="1" xfId="0" applyFont="1" applyFill="1" applyBorder="1" applyAlignment="1">
      <alignment vertical="center"/>
    </xf>
    <xf numFmtId="164" fontId="54" fillId="0" borderId="1" xfId="19" applyFont="1" applyBorder="1" applyAlignment="1">
      <alignment horizontal="center" vertical="center"/>
    </xf>
    <xf numFmtId="164" fontId="64" fillId="0" borderId="1" xfId="19" applyFont="1" applyBorder="1" applyAlignment="1">
      <alignment horizontal="center" vertical="center"/>
    </xf>
    <xf numFmtId="164" fontId="54" fillId="0" borderId="1" xfId="19" applyFont="1" applyBorder="1" applyAlignment="1">
      <alignment horizontal="center" vertical="center" wrapText="1"/>
    </xf>
    <xf numFmtId="164" fontId="48" fillId="0" borderId="1" xfId="18" applyFont="1" applyBorder="1" applyAlignment="1">
      <alignment vertical="center" wrapText="1"/>
    </xf>
    <xf numFmtId="164" fontId="54" fillId="25" borderId="9" xfId="19" applyFont="1" applyFill="1" applyBorder="1" applyAlignment="1">
      <alignment horizontal="center" vertical="center"/>
    </xf>
    <xf numFmtId="164" fontId="64" fillId="25" borderId="9" xfId="19" applyFont="1" applyFill="1" applyBorder="1" applyAlignment="1">
      <alignment horizontal="center" vertical="center"/>
    </xf>
    <xf numFmtId="164" fontId="42" fillId="25" borderId="9" xfId="19" applyFont="1" applyFill="1" applyBorder="1" applyAlignment="1">
      <alignment horizontal="left" vertical="center"/>
    </xf>
    <xf numFmtId="164" fontId="10" fillId="5" borderId="9" xfId="0" applyFont="1" applyFill="1" applyBorder="1" applyAlignment="1">
      <alignment vertical="center"/>
    </xf>
    <xf numFmtId="49" fontId="12" fillId="5" borderId="15" xfId="0" applyNumberFormat="1" applyFont="1" applyFill="1" applyBorder="1" applyAlignment="1">
      <alignment vertical="center"/>
    </xf>
    <xf numFmtId="164" fontId="10" fillId="5" borderId="7" xfId="0" applyFont="1" applyFill="1" applyBorder="1" applyAlignment="1">
      <alignment vertical="center"/>
    </xf>
    <xf numFmtId="49" fontId="14" fillId="5" borderId="13" xfId="0" applyNumberFormat="1" applyFont="1" applyFill="1" applyBorder="1" applyAlignment="1">
      <alignment vertical="center"/>
    </xf>
    <xf numFmtId="49" fontId="10" fillId="5" borderId="13" xfId="0" applyNumberFormat="1" applyFont="1" applyFill="1" applyBorder="1" applyAlignment="1">
      <alignment vertical="center"/>
    </xf>
    <xf numFmtId="49" fontId="18" fillId="5" borderId="13" xfId="0" applyNumberFormat="1" applyFont="1" applyFill="1" applyBorder="1" applyAlignment="1">
      <alignment vertical="center"/>
    </xf>
    <xf numFmtId="164" fontId="11" fillId="0" borderId="24" xfId="2" applyFont="1" applyBorder="1" applyAlignment="1">
      <alignment horizontal="center" vertical="center" wrapText="1"/>
    </xf>
    <xf numFmtId="164" fontId="14" fillId="0" borderId="23" xfId="2" applyFont="1" applyBorder="1" applyAlignment="1">
      <alignment horizontal="center" vertical="center"/>
    </xf>
    <xf numFmtId="49" fontId="14" fillId="0" borderId="25" xfId="2" applyNumberFormat="1" applyFont="1" applyBorder="1" applyAlignment="1">
      <alignment vertical="center"/>
    </xf>
    <xf numFmtId="166" fontId="11" fillId="0" borderId="23" xfId="2" applyNumberFormat="1" applyFont="1" applyBorder="1" applyAlignment="1">
      <alignment horizontal="center" vertical="center"/>
    </xf>
    <xf numFmtId="164" fontId="10" fillId="8" borderId="9" xfId="0" applyFont="1" applyFill="1" applyBorder="1" applyAlignment="1">
      <alignment vertical="center"/>
    </xf>
    <xf numFmtId="49" fontId="12" fillId="8" borderId="15" xfId="0" applyNumberFormat="1" applyFont="1" applyFill="1" applyBorder="1" applyAlignment="1">
      <alignment vertical="center"/>
    </xf>
    <xf numFmtId="164" fontId="10" fillId="8" borderId="7" xfId="0" applyFont="1" applyFill="1" applyBorder="1" applyAlignment="1">
      <alignment vertical="center"/>
    </xf>
    <xf numFmtId="49" fontId="98" fillId="8" borderId="13" xfId="0" applyNumberFormat="1" applyFont="1" applyFill="1" applyBorder="1" applyAlignment="1">
      <alignment vertical="center"/>
    </xf>
    <xf numFmtId="49" fontId="10" fillId="8" borderId="13" xfId="0" applyNumberFormat="1" applyFont="1" applyFill="1" applyBorder="1" applyAlignment="1">
      <alignment vertical="center"/>
    </xf>
    <xf numFmtId="49" fontId="14" fillId="8" borderId="13" xfId="0" applyNumberFormat="1" applyFont="1" applyFill="1" applyBorder="1" applyAlignment="1">
      <alignment vertical="center"/>
    </xf>
    <xf numFmtId="49" fontId="18" fillId="8" borderId="13" xfId="0" applyNumberFormat="1" applyFont="1" applyFill="1" applyBorder="1" applyAlignment="1">
      <alignment vertical="center"/>
    </xf>
    <xf numFmtId="49" fontId="14" fillId="8" borderId="13" xfId="0" applyNumberFormat="1" applyFont="1" applyFill="1" applyBorder="1" applyAlignment="1">
      <alignment vertical="center" wrapText="1"/>
    </xf>
    <xf numFmtId="49" fontId="10" fillId="8" borderId="13" xfId="0" applyNumberFormat="1" applyFont="1" applyFill="1" applyBorder="1" applyAlignment="1">
      <alignment vertical="center" wrapText="1"/>
    </xf>
    <xf numFmtId="164" fontId="10" fillId="8" borderId="1" xfId="0" applyFont="1" applyFill="1" applyBorder="1" applyAlignment="1">
      <alignment vertical="center"/>
    </xf>
    <xf numFmtId="164" fontId="12" fillId="8" borderId="1" xfId="0" applyFont="1" applyFill="1" applyBorder="1" applyAlignment="1">
      <alignment horizontal="center" vertical="center"/>
    </xf>
    <xf numFmtId="49" fontId="18" fillId="0" borderId="13" xfId="2" applyNumberFormat="1" applyFont="1" applyBorder="1" applyAlignment="1">
      <alignment horizontal="left" vertical="center" wrapText="1"/>
    </xf>
    <xf numFmtId="164" fontId="11" fillId="0" borderId="7" xfId="0" applyFont="1" applyBorder="1" applyAlignment="1">
      <alignment horizontal="left" vertical="center" indent="1"/>
    </xf>
    <xf numFmtId="164" fontId="11" fillId="0" borderId="0" xfId="0" applyFont="1" applyAlignment="1">
      <alignment horizontal="left" vertical="center" indent="1"/>
    </xf>
    <xf numFmtId="49" fontId="14" fillId="0" borderId="14" xfId="0" applyNumberFormat="1" applyFont="1" applyBorder="1" applyAlignment="1">
      <alignment vertical="center"/>
    </xf>
    <xf numFmtId="164" fontId="29" fillId="4" borderId="1" xfId="0" applyFont="1" applyFill="1" applyBorder="1" applyAlignment="1">
      <alignment vertical="center"/>
    </xf>
    <xf numFmtId="49" fontId="12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3" fontId="104" fillId="7" borderId="1" xfId="1" applyNumberFormat="1" applyFont="1" applyFill="1" applyBorder="1" applyAlignment="1">
      <alignment horizontal="center" vertical="center" wrapText="1"/>
    </xf>
    <xf numFmtId="49" fontId="14" fillId="0" borderId="7" xfId="2" applyNumberFormat="1" applyFont="1" applyBorder="1" applyAlignment="1">
      <alignment vertical="center" wrapText="1"/>
    </xf>
    <xf numFmtId="49" fontId="14" fillId="0" borderId="11" xfId="2" applyNumberFormat="1" applyFont="1" applyBorder="1" applyAlignment="1">
      <alignment vertical="center" wrapText="1"/>
    </xf>
    <xf numFmtId="164" fontId="14" fillId="0" borderId="5" xfId="2" applyFont="1" applyBorder="1" applyAlignment="1">
      <alignment vertical="center"/>
    </xf>
    <xf numFmtId="164" fontId="17" fillId="4" borderId="5" xfId="0" applyFont="1" applyFill="1" applyBorder="1" applyAlignment="1">
      <alignment vertical="center"/>
    </xf>
    <xf numFmtId="164" fontId="12" fillId="4" borderId="5" xfId="0" applyFont="1" applyFill="1" applyBorder="1" applyAlignment="1">
      <alignment vertical="center" wrapText="1"/>
    </xf>
    <xf numFmtId="164" fontId="12" fillId="4" borderId="5" xfId="0" applyFont="1" applyFill="1" applyBorder="1" applyAlignment="1">
      <alignment horizontal="left" vertical="center" wrapText="1"/>
    </xf>
    <xf numFmtId="164" fontId="21" fillId="0" borderId="11" xfId="2" applyFont="1" applyBorder="1" applyAlignment="1">
      <alignment vertical="center"/>
    </xf>
    <xf numFmtId="49" fontId="10" fillId="0" borderId="5" xfId="2" applyNumberFormat="1" applyFont="1" applyBorder="1" applyAlignment="1">
      <alignment vertical="center" wrapText="1"/>
    </xf>
    <xf numFmtId="49" fontId="10" fillId="4" borderId="9" xfId="0" applyNumberFormat="1" applyFont="1" applyFill="1" applyBorder="1" applyAlignment="1">
      <alignment vertical="center" wrapText="1"/>
    </xf>
    <xf numFmtId="49" fontId="12" fillId="4" borderId="12" xfId="0" applyNumberFormat="1" applyFont="1" applyFill="1" applyBorder="1" applyAlignment="1">
      <alignment vertical="center" wrapText="1"/>
    </xf>
    <xf numFmtId="49" fontId="10" fillId="4" borderId="7" xfId="0" applyNumberFormat="1" applyFont="1" applyFill="1" applyBorder="1" applyAlignment="1">
      <alignment vertical="center" wrapText="1"/>
    </xf>
    <xf numFmtId="49" fontId="18" fillId="4" borderId="0" xfId="0" applyNumberFormat="1" applyFont="1" applyFill="1" applyAlignment="1">
      <alignment vertical="center" wrapText="1"/>
    </xf>
    <xf numFmtId="49" fontId="14" fillId="4" borderId="0" xfId="0" applyNumberFormat="1" applyFont="1" applyFill="1" applyAlignment="1">
      <alignment vertical="center" wrapText="1"/>
    </xf>
    <xf numFmtId="49" fontId="14" fillId="4" borderId="7" xfId="0" applyNumberFormat="1" applyFont="1" applyFill="1" applyBorder="1" applyAlignment="1">
      <alignment vertical="center" wrapText="1"/>
    </xf>
    <xf numFmtId="49" fontId="10" fillId="4" borderId="5" xfId="0" applyNumberFormat="1" applyFont="1" applyFill="1" applyBorder="1" applyAlignment="1">
      <alignment vertical="center" wrapText="1"/>
    </xf>
    <xf numFmtId="164" fontId="10" fillId="4" borderId="9" xfId="2" applyFont="1" applyFill="1" applyBorder="1" applyAlignment="1">
      <alignment vertical="center"/>
    </xf>
    <xf numFmtId="49" fontId="12" fillId="4" borderId="15" xfId="2" applyNumberFormat="1" applyFont="1" applyFill="1" applyBorder="1" applyAlignment="1">
      <alignment vertical="center" wrapText="1"/>
    </xf>
    <xf numFmtId="164" fontId="10" fillId="4" borderId="7" xfId="2" applyFont="1" applyFill="1" applyBorder="1" applyAlignment="1">
      <alignment vertical="center"/>
    </xf>
    <xf numFmtId="49" fontId="14" fillId="4" borderId="13" xfId="2" applyNumberFormat="1" applyFont="1" applyFill="1" applyBorder="1" applyAlignment="1">
      <alignment horizontal="left" vertical="center" wrapText="1"/>
    </xf>
    <xf numFmtId="49" fontId="10" fillId="4" borderId="13" xfId="2" applyNumberFormat="1" applyFont="1" applyFill="1" applyBorder="1" applyAlignment="1">
      <alignment horizontal="left" vertical="center" wrapText="1"/>
    </xf>
    <xf numFmtId="49" fontId="18" fillId="4" borderId="13" xfId="0" applyNumberFormat="1" applyFont="1" applyFill="1" applyBorder="1" applyAlignment="1">
      <alignment horizontal="left" vertical="center" wrapText="1"/>
    </xf>
    <xf numFmtId="49" fontId="14" fillId="4" borderId="13" xfId="0" applyNumberFormat="1" applyFont="1" applyFill="1" applyBorder="1" applyAlignment="1">
      <alignment horizontal="left" vertical="center" wrapText="1"/>
    </xf>
    <xf numFmtId="49" fontId="10" fillId="4" borderId="13" xfId="0" applyNumberFormat="1" applyFont="1" applyFill="1" applyBorder="1" applyAlignment="1">
      <alignment horizontal="left" vertical="center" wrapText="1"/>
    </xf>
    <xf numFmtId="49" fontId="18" fillId="4" borderId="13" xfId="2" applyNumberFormat="1" applyFont="1" applyFill="1" applyBorder="1" applyAlignment="1">
      <alignment horizontal="left" vertical="center" wrapText="1"/>
    </xf>
    <xf numFmtId="164" fontId="12" fillId="2" borderId="1" xfId="0" applyFont="1" applyFill="1" applyBorder="1" applyAlignment="1">
      <alignment vertical="center" wrapText="1"/>
    </xf>
    <xf numFmtId="49" fontId="12" fillId="0" borderId="2" xfId="0" applyNumberFormat="1" applyFont="1" applyBorder="1" applyAlignment="1">
      <alignment vertical="center"/>
    </xf>
    <xf numFmtId="49" fontId="12" fillId="4" borderId="1" xfId="0" applyNumberFormat="1" applyFont="1" applyFill="1" applyBorder="1" applyAlignment="1">
      <alignment horizontal="center" vertical="center"/>
    </xf>
    <xf numFmtId="164" fontId="17" fillId="9" borderId="1" xfId="0" applyFont="1" applyFill="1" applyBorder="1" applyAlignment="1">
      <alignment vertical="center"/>
    </xf>
    <xf numFmtId="164" fontId="12" fillId="9" borderId="1" xfId="0" applyFont="1" applyFill="1" applyBorder="1" applyAlignment="1">
      <alignment vertical="center" wrapText="1"/>
    </xf>
    <xf numFmtId="49" fontId="12" fillId="9" borderId="1" xfId="0" applyNumberFormat="1" applyFont="1" applyFill="1" applyBorder="1" applyAlignment="1">
      <alignment vertical="center" wrapText="1"/>
    </xf>
    <xf numFmtId="164" fontId="12" fillId="9" borderId="1" xfId="0" applyFont="1" applyFill="1" applyBorder="1" applyAlignment="1">
      <alignment horizontal="left" vertical="center" wrapText="1"/>
    </xf>
    <xf numFmtId="164" fontId="10" fillId="0" borderId="5" xfId="0" applyFont="1" applyBorder="1" applyAlignment="1">
      <alignment horizontal="center" vertical="center"/>
    </xf>
    <xf numFmtId="164" fontId="14" fillId="0" borderId="5" xfId="0" applyFont="1" applyBorder="1" applyAlignment="1">
      <alignment horizontal="center" vertical="center"/>
    </xf>
    <xf numFmtId="37" fontId="10" fillId="0" borderId="5" xfId="1" applyNumberFormat="1" applyFont="1" applyBorder="1" applyAlignment="1">
      <alignment horizontal="center" vertical="center"/>
    </xf>
    <xf numFmtId="164" fontId="29" fillId="5" borderId="5" xfId="0" applyFont="1" applyFill="1" applyBorder="1" applyAlignment="1">
      <alignment vertical="center"/>
    </xf>
    <xf numFmtId="49" fontId="31" fillId="0" borderId="13" xfId="0" applyNumberFormat="1" applyFont="1" applyBorder="1" applyAlignment="1">
      <alignment horizontal="left" vertical="center" wrapText="1"/>
    </xf>
    <xf numFmtId="164" fontId="18" fillId="0" borderId="5" xfId="0" applyFont="1" applyBorder="1" applyAlignment="1">
      <alignment horizontal="left" vertical="center"/>
    </xf>
    <xf numFmtId="3" fontId="11" fillId="25" borderId="1" xfId="1" applyNumberFormat="1" applyFont="1" applyFill="1" applyBorder="1" applyAlignment="1">
      <alignment horizontal="center" vertical="center" wrapText="1"/>
    </xf>
    <xf numFmtId="3" fontId="11" fillId="7" borderId="1" xfId="1" applyNumberFormat="1" applyFont="1" applyFill="1" applyBorder="1" applyAlignment="1">
      <alignment horizontal="center" vertical="center" wrapText="1"/>
    </xf>
    <xf numFmtId="3" fontId="11" fillId="0" borderId="23" xfId="1" applyNumberFormat="1" applyFont="1" applyFill="1" applyBorder="1" applyAlignment="1">
      <alignment horizontal="center" vertical="center" wrapText="1"/>
    </xf>
    <xf numFmtId="3" fontId="88" fillId="10" borderId="3" xfId="1" applyNumberFormat="1" applyFont="1" applyFill="1" applyBorder="1" applyAlignment="1">
      <alignment horizontal="center" vertical="center"/>
    </xf>
    <xf numFmtId="3" fontId="11" fillId="9" borderId="3" xfId="1" applyNumberFormat="1" applyFont="1" applyFill="1" applyBorder="1" applyAlignment="1">
      <alignment horizontal="center" vertical="center"/>
    </xf>
    <xf numFmtId="3" fontId="11" fillId="19" borderId="3" xfId="1" applyNumberFormat="1" applyFont="1" applyFill="1" applyBorder="1" applyAlignment="1">
      <alignment horizontal="center" vertical="center"/>
    </xf>
    <xf numFmtId="3" fontId="11" fillId="6" borderId="1" xfId="1" applyNumberFormat="1" applyFont="1" applyFill="1" applyBorder="1" applyAlignment="1">
      <alignment horizontal="center" vertical="center" wrapText="1"/>
    </xf>
    <xf numFmtId="3" fontId="11" fillId="0" borderId="0" xfId="1" applyNumberFormat="1" applyFont="1" applyFill="1" applyAlignment="1">
      <alignment horizontal="center" vertical="center"/>
    </xf>
    <xf numFmtId="164" fontId="14" fillId="0" borderId="7" xfId="0" applyFont="1" applyBorder="1" applyAlignment="1">
      <alignment vertical="center"/>
    </xf>
    <xf numFmtId="49" fontId="10" fillId="0" borderId="12" xfId="0" applyNumberFormat="1" applyFont="1" applyBorder="1" applyAlignment="1">
      <alignment horizontal="left" vertical="center" wrapText="1"/>
    </xf>
    <xf numFmtId="49" fontId="10" fillId="0" borderId="11" xfId="0" applyNumberFormat="1" applyFont="1" applyBorder="1" applyAlignment="1">
      <alignment horizontal="left" vertical="center" wrapText="1"/>
    </xf>
    <xf numFmtId="3" fontId="12" fillId="7" borderId="1" xfId="1" applyNumberFormat="1" applyFont="1" applyFill="1" applyBorder="1" applyAlignment="1">
      <alignment horizontal="center" vertical="center" wrapText="1"/>
    </xf>
    <xf numFmtId="37" fontId="85" fillId="2" borderId="2" xfId="1" applyNumberFormat="1" applyFont="1" applyFill="1" applyBorder="1" applyAlignment="1">
      <alignment horizontal="center" vertical="center"/>
    </xf>
    <xf numFmtId="37" fontId="12" fillId="4" borderId="23" xfId="1" applyNumberFormat="1" applyFont="1" applyFill="1" applyBorder="1" applyAlignment="1">
      <alignment horizontal="center" vertical="center"/>
    </xf>
    <xf numFmtId="37" fontId="12" fillId="4" borderId="23" xfId="1" applyNumberFormat="1" applyFont="1" applyFill="1" applyBorder="1" applyAlignment="1">
      <alignment horizontal="center" vertical="center" wrapText="1"/>
    </xf>
    <xf numFmtId="37" fontId="85" fillId="23" borderId="1" xfId="1" applyNumberFormat="1" applyFont="1" applyFill="1" applyBorder="1" applyAlignment="1">
      <alignment horizontal="center" vertical="center"/>
    </xf>
    <xf numFmtId="37" fontId="85" fillId="19" borderId="5" xfId="1" applyNumberFormat="1" applyFont="1" applyFill="1" applyBorder="1" applyAlignment="1">
      <alignment horizontal="center" vertical="center"/>
    </xf>
    <xf numFmtId="37" fontId="85" fillId="15" borderId="1" xfId="1" applyNumberFormat="1" applyFont="1" applyFill="1" applyBorder="1" applyAlignment="1">
      <alignment horizontal="center" vertical="center"/>
    </xf>
    <xf numFmtId="37" fontId="12" fillId="0" borderId="23" xfId="1" applyNumberFormat="1" applyFont="1" applyBorder="1" applyAlignment="1">
      <alignment horizontal="center" vertical="center"/>
    </xf>
    <xf numFmtId="37" fontId="85" fillId="4" borderId="1" xfId="1" applyNumberFormat="1" applyFont="1" applyFill="1" applyBorder="1" applyAlignment="1">
      <alignment horizontal="center" vertical="center"/>
    </xf>
    <xf numFmtId="164" fontId="86" fillId="4" borderId="16" xfId="18" applyFont="1" applyFill="1" applyBorder="1" applyAlignment="1">
      <alignment horizontal="center" vertical="center"/>
    </xf>
    <xf numFmtId="37" fontId="10" fillId="0" borderId="0" xfId="1" applyNumberFormat="1" applyFont="1" applyAlignment="1">
      <alignment horizontal="center" vertical="center"/>
    </xf>
    <xf numFmtId="49" fontId="22" fillId="4" borderId="12" xfId="0" applyNumberFormat="1" applyFont="1" applyFill="1" applyBorder="1"/>
    <xf numFmtId="49" fontId="19" fillId="4" borderId="0" xfId="0" applyNumberFormat="1" applyFont="1" applyFill="1"/>
    <xf numFmtId="49" fontId="14" fillId="4" borderId="0" xfId="0" applyNumberFormat="1" applyFont="1" applyFill="1"/>
    <xf numFmtId="49" fontId="18" fillId="4" borderId="0" xfId="0" applyNumberFormat="1" applyFont="1" applyFill="1"/>
    <xf numFmtId="49" fontId="10" fillId="4" borderId="0" xfId="0" applyNumberFormat="1" applyFont="1" applyFill="1"/>
    <xf numFmtId="49" fontId="14" fillId="4" borderId="0" xfId="0" applyNumberFormat="1" applyFont="1" applyFill="1" applyAlignment="1">
      <alignment wrapText="1"/>
    </xf>
    <xf numFmtId="49" fontId="22" fillId="4" borderId="9" xfId="18" applyNumberFormat="1" applyFont="1" applyFill="1" applyBorder="1" applyAlignment="1">
      <alignment vertical="center" wrapText="1"/>
    </xf>
    <xf numFmtId="49" fontId="19" fillId="4" borderId="7" xfId="18" applyNumberFormat="1" applyFont="1" applyFill="1" applyBorder="1" applyAlignment="1">
      <alignment vertical="center" wrapText="1"/>
    </xf>
    <xf numFmtId="49" fontId="19" fillId="4" borderId="5" xfId="18" applyNumberFormat="1" applyFont="1" applyFill="1" applyBorder="1" applyAlignment="1">
      <alignment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164" fontId="10" fillId="0" borderId="11" xfId="0" applyFont="1" applyBorder="1" applyAlignment="1">
      <alignment horizontal="left" vertical="center" indent="1"/>
    </xf>
    <xf numFmtId="49" fontId="18" fillId="0" borderId="7" xfId="0" applyNumberFormat="1" applyFont="1" applyBorder="1" applyAlignment="1">
      <alignment horizontal="left" vertical="center"/>
    </xf>
    <xf numFmtId="49" fontId="12" fillId="4" borderId="9" xfId="0" applyNumberFormat="1" applyFont="1" applyFill="1" applyBorder="1" applyAlignment="1">
      <alignment vertical="center" wrapText="1"/>
    </xf>
    <xf numFmtId="49" fontId="18" fillId="4" borderId="7" xfId="0" applyNumberFormat="1" applyFont="1" applyFill="1" applyBorder="1" applyAlignment="1">
      <alignment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4" fillId="0" borderId="14" xfId="0" applyNumberFormat="1" applyFont="1" applyBorder="1" applyAlignment="1">
      <alignment horizontal="left" vertical="center" wrapText="1"/>
    </xf>
    <xf numFmtId="49" fontId="12" fillId="0" borderId="18" xfId="0" applyNumberFormat="1" applyFont="1" applyBorder="1" applyAlignment="1">
      <alignment vertical="center"/>
    </xf>
    <xf numFmtId="49" fontId="10" fillId="0" borderId="21" xfId="0" applyNumberFormat="1" applyFont="1" applyBorder="1" applyAlignment="1">
      <alignment horizontal="left" vertical="center" wrapText="1"/>
    </xf>
    <xf numFmtId="49" fontId="11" fillId="0" borderId="18" xfId="0" applyNumberFormat="1" applyFont="1" applyBorder="1" applyAlignment="1">
      <alignment vertical="center" wrapText="1"/>
    </xf>
    <xf numFmtId="164" fontId="10" fillId="0" borderId="5" xfId="2" applyFont="1" applyBorder="1" applyAlignment="1">
      <alignment wrapText="1"/>
    </xf>
    <xf numFmtId="164" fontId="20" fillId="0" borderId="18" xfId="2" applyFont="1" applyBorder="1" applyAlignment="1">
      <alignment wrapText="1"/>
    </xf>
    <xf numFmtId="49" fontId="10" fillId="0" borderId="13" xfId="0" applyNumberFormat="1" applyFont="1" applyBorder="1" applyAlignment="1">
      <alignment horizontal="left" vertical="center"/>
    </xf>
    <xf numFmtId="49" fontId="14" fillId="0" borderId="14" xfId="2" applyNumberFormat="1" applyFont="1" applyBorder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12" fillId="0" borderId="7" xfId="0" applyNumberFormat="1" applyFont="1" applyBorder="1" applyAlignment="1">
      <alignment horizontal="left" vertical="center"/>
    </xf>
    <xf numFmtId="49" fontId="10" fillId="0" borderId="39" xfId="0" applyNumberFormat="1" applyFont="1" applyBorder="1" applyAlignment="1">
      <alignment vertical="center"/>
    </xf>
    <xf numFmtId="49" fontId="10" fillId="0" borderId="7" xfId="0" applyNumberFormat="1" applyFont="1" applyBorder="1" applyAlignment="1">
      <alignment horizontal="left" vertical="center"/>
    </xf>
    <xf numFmtId="49" fontId="14" fillId="0" borderId="5" xfId="0" applyNumberFormat="1" applyFont="1" applyBorder="1" applyAlignment="1">
      <alignment horizontal="left" vertical="center"/>
    </xf>
    <xf numFmtId="49" fontId="18" fillId="0" borderId="13" xfId="0" applyNumberFormat="1" applyFont="1" applyBorder="1" applyAlignment="1">
      <alignment horizontal="left" vertical="center"/>
    </xf>
    <xf numFmtId="49" fontId="18" fillId="0" borderId="21" xfId="2" applyNumberFormat="1" applyFont="1" applyBorder="1" applyAlignment="1">
      <alignment horizontal="left" vertical="center"/>
    </xf>
    <xf numFmtId="49" fontId="10" fillId="0" borderId="7" xfId="2" applyNumberFormat="1" applyFont="1" applyBorder="1" applyAlignment="1">
      <alignment vertical="center"/>
    </xf>
    <xf numFmtId="49" fontId="18" fillId="0" borderId="5" xfId="2" applyNumberFormat="1" applyFont="1" applyBorder="1" applyAlignment="1">
      <alignment horizontal="left" vertical="center"/>
    </xf>
    <xf numFmtId="164" fontId="14" fillId="0" borderId="0" xfId="0" applyFont="1"/>
    <xf numFmtId="37" fontId="88" fillId="2" borderId="2" xfId="1" applyNumberFormat="1" applyFont="1" applyFill="1" applyBorder="1" applyAlignment="1">
      <alignment horizontal="center" vertical="center"/>
    </xf>
    <xf numFmtId="37" fontId="14" fillId="0" borderId="0" xfId="1" applyNumberFormat="1" applyFont="1" applyAlignment="1">
      <alignment horizontal="center" vertical="center"/>
    </xf>
    <xf numFmtId="37" fontId="12" fillId="0" borderId="26" xfId="1" applyNumberFormat="1" applyFont="1" applyBorder="1" applyAlignment="1">
      <alignment horizontal="center" vertical="center"/>
    </xf>
    <xf numFmtId="37" fontId="85" fillId="19" borderId="1" xfId="1" applyNumberFormat="1" applyFont="1" applyFill="1" applyBorder="1" applyAlignment="1">
      <alignment horizontal="center" vertical="center"/>
    </xf>
    <xf numFmtId="49" fontId="10" fillId="0" borderId="37" xfId="0" applyNumberFormat="1" applyFont="1" applyBorder="1" applyAlignment="1">
      <alignment vertical="center" wrapText="1"/>
    </xf>
    <xf numFmtId="37" fontId="12" fillId="0" borderId="26" xfId="1" applyNumberFormat="1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vertical="center" wrapText="1"/>
    </xf>
    <xf numFmtId="37" fontId="12" fillId="0" borderId="23" xfId="1" applyNumberFormat="1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left" vertical="center"/>
    </xf>
    <xf numFmtId="0" fontId="12" fillId="0" borderId="23" xfId="0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left" vertical="center" wrapText="1"/>
    </xf>
    <xf numFmtId="0" fontId="12" fillId="0" borderId="18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left" vertical="center" wrapText="1"/>
    </xf>
    <xf numFmtId="49" fontId="14" fillId="0" borderId="19" xfId="2" applyNumberFormat="1" applyFont="1" applyBorder="1" applyAlignment="1">
      <alignment horizontal="left" vertical="center" wrapText="1"/>
    </xf>
    <xf numFmtId="49" fontId="10" fillId="0" borderId="23" xfId="0" applyNumberFormat="1" applyFont="1" applyBorder="1" applyAlignment="1">
      <alignment horizontal="left" vertical="center" wrapText="1"/>
    </xf>
    <xf numFmtId="164" fontId="10" fillId="0" borderId="7" xfId="2" applyFont="1" applyBorder="1" applyAlignment="1">
      <alignment horizontal="center" vertical="center"/>
    </xf>
    <xf numFmtId="164" fontId="20" fillId="0" borderId="23" xfId="2" applyFont="1" applyBorder="1" applyAlignment="1">
      <alignment horizontal="center" vertical="center" wrapText="1"/>
    </xf>
    <xf numFmtId="3" fontId="11" fillId="4" borderId="5" xfId="1" applyNumberFormat="1" applyFont="1" applyFill="1" applyBorder="1" applyAlignment="1">
      <alignment horizontal="center" vertical="center" wrapText="1"/>
    </xf>
    <xf numFmtId="3" fontId="12" fillId="4" borderId="5" xfId="1" applyNumberFormat="1" applyFont="1" applyFill="1" applyBorder="1" applyAlignment="1">
      <alignment horizontal="center" vertical="center" wrapText="1"/>
    </xf>
    <xf numFmtId="3" fontId="11" fillId="0" borderId="5" xfId="1" applyNumberFormat="1" applyFont="1" applyFill="1" applyBorder="1" applyAlignment="1">
      <alignment horizontal="center" vertical="center" wrapText="1"/>
    </xf>
    <xf numFmtId="3" fontId="11" fillId="0" borderId="18" xfId="1" applyNumberFormat="1" applyFont="1" applyFill="1" applyBorder="1" applyAlignment="1">
      <alignment horizontal="center" vertical="center" wrapText="1"/>
    </xf>
    <xf numFmtId="3" fontId="12" fillId="0" borderId="9" xfId="1" applyNumberFormat="1" applyFont="1" applyFill="1" applyBorder="1" applyAlignment="1">
      <alignment horizontal="center" vertical="center" wrapText="1"/>
    </xf>
    <xf numFmtId="3" fontId="12" fillId="0" borderId="5" xfId="1" applyNumberFormat="1" applyFont="1" applyFill="1" applyBorder="1" applyAlignment="1">
      <alignment horizontal="center" vertical="center" wrapText="1"/>
    </xf>
    <xf numFmtId="3" fontId="12" fillId="0" borderId="18" xfId="1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3" fontId="12" fillId="25" borderId="1" xfId="1" applyNumberFormat="1" applyFont="1" applyFill="1" applyBorder="1" applyAlignment="1">
      <alignment horizontal="center" vertical="center" wrapText="1"/>
    </xf>
    <xf numFmtId="3" fontId="12" fillId="0" borderId="35" xfId="1" applyNumberFormat="1" applyFont="1" applyFill="1" applyBorder="1" applyAlignment="1">
      <alignment horizontal="center" vertical="center" wrapText="1"/>
    </xf>
    <xf numFmtId="3" fontId="12" fillId="0" borderId="36" xfId="1" applyNumberFormat="1" applyFont="1" applyFill="1" applyBorder="1" applyAlignment="1">
      <alignment horizontal="center" vertical="center" wrapText="1"/>
    </xf>
    <xf numFmtId="3" fontId="12" fillId="0" borderId="23" xfId="1" applyNumberFormat="1" applyFont="1" applyFill="1" applyBorder="1" applyAlignment="1">
      <alignment horizontal="center" vertical="center" wrapText="1"/>
    </xf>
    <xf numFmtId="3" fontId="85" fillId="10" borderId="3" xfId="1" applyNumberFormat="1" applyFont="1" applyFill="1" applyBorder="1" applyAlignment="1">
      <alignment horizontal="center" vertical="center"/>
    </xf>
    <xf numFmtId="3" fontId="12" fillId="0" borderId="18" xfId="1" applyNumberFormat="1" applyFont="1" applyFill="1" applyBorder="1" applyAlignment="1">
      <alignment horizontal="center" vertical="center"/>
    </xf>
    <xf numFmtId="3" fontId="12" fillId="0" borderId="9" xfId="1" applyNumberFormat="1" applyFont="1" applyFill="1" applyBorder="1" applyAlignment="1">
      <alignment horizontal="center" vertical="center"/>
    </xf>
    <xf numFmtId="3" fontId="12" fillId="0" borderId="23" xfId="1" applyNumberFormat="1" applyFont="1" applyFill="1" applyBorder="1" applyAlignment="1">
      <alignment horizontal="center" vertical="center"/>
    </xf>
    <xf numFmtId="3" fontId="12" fillId="9" borderId="3" xfId="1" applyNumberFormat="1" applyFont="1" applyFill="1" applyBorder="1" applyAlignment="1">
      <alignment horizontal="center" vertical="center"/>
    </xf>
    <xf numFmtId="3" fontId="12" fillId="19" borderId="3" xfId="1" applyNumberFormat="1" applyFont="1" applyFill="1" applyBorder="1" applyAlignment="1">
      <alignment horizontal="center" vertical="center"/>
    </xf>
    <xf numFmtId="3" fontId="12" fillId="6" borderId="1" xfId="1" applyNumberFormat="1" applyFont="1" applyFill="1" applyBorder="1" applyAlignment="1">
      <alignment horizontal="center" vertical="center" wrapText="1"/>
    </xf>
    <xf numFmtId="3" fontId="12" fillId="4" borderId="1" xfId="1" applyNumberFormat="1" applyFont="1" applyFill="1" applyBorder="1" applyAlignment="1">
      <alignment horizontal="center" vertical="center" wrapText="1"/>
    </xf>
    <xf numFmtId="3" fontId="12" fillId="0" borderId="0" xfId="1" applyNumberFormat="1" applyFont="1" applyFill="1" applyAlignment="1">
      <alignment horizontal="center" vertical="center"/>
    </xf>
    <xf numFmtId="3" fontId="88" fillId="5" borderId="9" xfId="1" applyNumberFormat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3" fontId="11" fillId="5" borderId="9" xfId="1" applyNumberFormat="1" applyFont="1" applyFill="1" applyBorder="1" applyAlignment="1">
      <alignment horizontal="center" vertical="center" wrapText="1"/>
    </xf>
    <xf numFmtId="3" fontId="11" fillId="11" borderId="1" xfId="1" applyNumberFormat="1" applyFont="1" applyFill="1" applyBorder="1" applyAlignment="1">
      <alignment horizontal="center" vertical="center"/>
    </xf>
    <xf numFmtId="3" fontId="12" fillId="0" borderId="26" xfId="1" applyNumberFormat="1" applyFont="1" applyFill="1" applyBorder="1" applyAlignment="1">
      <alignment horizontal="center" vertical="center" wrapText="1"/>
    </xf>
    <xf numFmtId="3" fontId="14" fillId="0" borderId="0" xfId="1" applyNumberFormat="1" applyFont="1" applyFill="1" applyAlignment="1">
      <alignment horizontal="center" vertical="center"/>
    </xf>
    <xf numFmtId="3" fontId="10" fillId="0" borderId="0" xfId="1" applyNumberFormat="1" applyFont="1" applyFill="1" applyAlignment="1">
      <alignment horizontal="center" vertical="center"/>
    </xf>
    <xf numFmtId="49" fontId="10" fillId="0" borderId="14" xfId="0" applyNumberFormat="1" applyFont="1" applyBorder="1" applyAlignment="1">
      <alignment vertical="center"/>
    </xf>
    <xf numFmtId="49" fontId="15" fillId="0" borderId="7" xfId="0" applyNumberFormat="1" applyFont="1" applyBorder="1" applyAlignment="1">
      <alignment vertical="center"/>
    </xf>
    <xf numFmtId="164" fontId="11" fillId="4" borderId="23" xfId="0" applyFont="1" applyFill="1" applyBorder="1" applyAlignment="1">
      <alignment horizontal="center" vertical="center" wrapText="1"/>
    </xf>
    <xf numFmtId="164" fontId="14" fillId="4" borderId="24" xfId="0" applyFont="1" applyFill="1" applyBorder="1" applyAlignment="1">
      <alignment horizontal="center" vertical="center"/>
    </xf>
    <xf numFmtId="165" fontId="14" fillId="4" borderId="23" xfId="1" applyNumberFormat="1" applyFont="1" applyFill="1" applyBorder="1" applyAlignment="1">
      <alignment horizontal="left" vertical="center"/>
    </xf>
    <xf numFmtId="165" fontId="11" fillId="4" borderId="23" xfId="1" applyNumberFormat="1" applyFont="1" applyFill="1" applyBorder="1" applyAlignment="1">
      <alignment horizontal="center" vertical="center"/>
    </xf>
    <xf numFmtId="49" fontId="31" fillId="0" borderId="22" xfId="0" applyNumberFormat="1" applyFont="1" applyBorder="1" applyAlignment="1">
      <alignment vertical="center" wrapText="1"/>
    </xf>
    <xf numFmtId="3" fontId="10" fillId="16" borderId="1" xfId="1" applyNumberFormat="1" applyFont="1" applyFill="1" applyBorder="1" applyAlignment="1">
      <alignment horizontal="center" vertical="center"/>
    </xf>
    <xf numFmtId="3" fontId="12" fillId="16" borderId="1" xfId="1" applyNumberFormat="1" applyFont="1" applyFill="1" applyBorder="1" applyAlignment="1">
      <alignment horizontal="center" vertical="center" wrapText="1"/>
    </xf>
    <xf numFmtId="3" fontId="12" fillId="19" borderId="1" xfId="1" applyNumberFormat="1" applyFont="1" applyFill="1" applyBorder="1" applyAlignment="1">
      <alignment horizontal="center" vertical="center" wrapText="1"/>
    </xf>
    <xf numFmtId="3" fontId="12" fillId="8" borderId="1" xfId="1" applyNumberFormat="1" applyFont="1" applyFill="1" applyBorder="1" applyAlignment="1">
      <alignment horizontal="center" vertical="center" wrapText="1"/>
    </xf>
    <xf numFmtId="3" fontId="10" fillId="4" borderId="2" xfId="1" applyNumberFormat="1" applyFont="1" applyFill="1" applyBorder="1" applyAlignment="1">
      <alignment horizontal="center" vertical="center"/>
    </xf>
    <xf numFmtId="3" fontId="10" fillId="24" borderId="0" xfId="1" applyNumberFormat="1" applyFont="1" applyFill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64" fontId="20" fillId="4" borderId="9" xfId="2" applyFont="1" applyFill="1" applyBorder="1" applyAlignment="1">
      <alignment wrapText="1"/>
    </xf>
    <xf numFmtId="164" fontId="18" fillId="4" borderId="7" xfId="2" applyFont="1" applyFill="1" applyBorder="1" applyAlignment="1">
      <alignment wrapText="1"/>
    </xf>
    <xf numFmtId="164" fontId="21" fillId="4" borderId="7" xfId="2" applyFont="1" applyFill="1" applyBorder="1" applyAlignment="1">
      <alignment wrapText="1"/>
    </xf>
    <xf numFmtId="164" fontId="14" fillId="4" borderId="5" xfId="2" applyFont="1" applyFill="1" applyBorder="1" applyAlignment="1">
      <alignment wrapText="1"/>
    </xf>
    <xf numFmtId="164" fontId="102" fillId="4" borderId="4" xfId="0" applyFont="1" applyFill="1" applyBorder="1" applyAlignment="1">
      <alignment horizontal="center" vertical="center" wrapText="1"/>
    </xf>
    <xf numFmtId="164" fontId="102" fillId="4" borderId="3" xfId="0" applyFont="1" applyFill="1" applyBorder="1" applyAlignment="1">
      <alignment horizontal="center" vertical="center" wrapText="1"/>
    </xf>
    <xf numFmtId="3" fontId="12" fillId="0" borderId="9" xfId="1" applyNumberFormat="1" applyFont="1" applyFill="1" applyBorder="1" applyAlignment="1">
      <alignment horizontal="center" vertical="center" wrapText="1"/>
    </xf>
    <xf numFmtId="3" fontId="12" fillId="0" borderId="7" xfId="1" applyNumberFormat="1" applyFont="1" applyFill="1" applyBorder="1" applyAlignment="1">
      <alignment horizontal="center" vertical="center" wrapText="1"/>
    </xf>
    <xf numFmtId="3" fontId="12" fillId="0" borderId="18" xfId="1" applyNumberFormat="1" applyFont="1" applyFill="1" applyBorder="1" applyAlignment="1">
      <alignment horizontal="center" vertical="center"/>
    </xf>
    <xf numFmtId="3" fontId="12" fillId="0" borderId="5" xfId="1" applyNumberFormat="1" applyFont="1" applyFill="1" applyBorder="1" applyAlignment="1">
      <alignment horizontal="center" vertical="center"/>
    </xf>
    <xf numFmtId="3" fontId="12" fillId="0" borderId="9" xfId="1" applyNumberFormat="1" applyFont="1" applyFill="1" applyBorder="1" applyAlignment="1">
      <alignment horizontal="center" vertical="center"/>
    </xf>
    <xf numFmtId="3" fontId="12" fillId="0" borderId="7" xfId="1" applyNumberFormat="1" applyFont="1" applyFill="1" applyBorder="1" applyAlignment="1">
      <alignment horizontal="center" vertical="center"/>
    </xf>
    <xf numFmtId="3" fontId="12" fillId="0" borderId="34" xfId="1" applyNumberFormat="1" applyFont="1" applyFill="1" applyBorder="1" applyAlignment="1">
      <alignment horizontal="center" vertical="center" wrapText="1"/>
    </xf>
    <xf numFmtId="3" fontId="12" fillId="0" borderId="5" xfId="1" applyNumberFormat="1" applyFont="1" applyFill="1" applyBorder="1" applyAlignment="1">
      <alignment horizontal="center" vertical="center" wrapText="1"/>
    </xf>
    <xf numFmtId="3" fontId="12" fillId="0" borderId="18" xfId="1" applyNumberFormat="1" applyFont="1" applyFill="1" applyBorder="1" applyAlignment="1">
      <alignment horizontal="center" vertical="center" wrapText="1"/>
    </xf>
    <xf numFmtId="49" fontId="12" fillId="0" borderId="9" xfId="6" applyNumberFormat="1" applyFont="1" applyBorder="1" applyAlignment="1">
      <alignment horizontal="center" vertical="center" wrapText="1"/>
    </xf>
    <xf numFmtId="49" fontId="12" fillId="0" borderId="5" xfId="6" applyNumberFormat="1" applyFont="1" applyBorder="1" applyAlignment="1">
      <alignment horizontal="center" vertical="center" wrapText="1"/>
    </xf>
    <xf numFmtId="3" fontId="12" fillId="0" borderId="9" xfId="2" applyNumberFormat="1" applyFont="1" applyBorder="1" applyAlignment="1">
      <alignment horizontal="center" vertical="center" wrapText="1"/>
    </xf>
    <xf numFmtId="3" fontId="12" fillId="0" borderId="7" xfId="2" applyNumberFormat="1" applyFont="1" applyBorder="1" applyAlignment="1">
      <alignment horizontal="center" vertical="center" wrapText="1"/>
    </xf>
    <xf numFmtId="164" fontId="21" fillId="0" borderId="9" xfId="2" applyFont="1" applyBorder="1" applyAlignment="1">
      <alignment horizontal="center" vertical="center" wrapText="1"/>
    </xf>
    <xf numFmtId="164" fontId="21" fillId="0" borderId="7" xfId="2" applyFont="1" applyBorder="1" applyAlignment="1">
      <alignment horizontal="center" vertical="center" wrapText="1"/>
    </xf>
    <xf numFmtId="164" fontId="21" fillId="0" borderId="34" xfId="2" applyFont="1" applyBorder="1" applyAlignment="1">
      <alignment horizontal="center" vertical="center" wrapText="1"/>
    </xf>
    <xf numFmtId="49" fontId="12" fillId="0" borderId="18" xfId="6" applyNumberFormat="1" applyFont="1" applyBorder="1" applyAlignment="1">
      <alignment horizontal="center" vertical="center" wrapText="1"/>
    </xf>
    <xf numFmtId="49" fontId="12" fillId="0" borderId="7" xfId="6" applyNumberFormat="1" applyFont="1" applyBorder="1" applyAlignment="1">
      <alignment horizontal="center" vertical="center" wrapText="1"/>
    </xf>
    <xf numFmtId="164" fontId="21" fillId="0" borderId="18" xfId="2" applyFont="1" applyBorder="1" applyAlignment="1">
      <alignment horizontal="center" vertical="center" wrapText="1"/>
    </xf>
    <xf numFmtId="3" fontId="12" fillId="0" borderId="20" xfId="2" applyNumberFormat="1" applyFont="1" applyBorder="1" applyAlignment="1">
      <alignment horizontal="center" vertical="center" wrapText="1"/>
    </xf>
    <xf numFmtId="3" fontId="12" fillId="0" borderId="13" xfId="2" applyNumberFormat="1" applyFont="1" applyBorder="1" applyAlignment="1">
      <alignment horizontal="center" vertical="center" wrapText="1"/>
    </xf>
    <xf numFmtId="164" fontId="14" fillId="0" borderId="20" xfId="0" applyFont="1" applyBorder="1" applyAlignment="1">
      <alignment horizontal="center" vertical="center"/>
    </xf>
    <xf numFmtId="164" fontId="14" fillId="0" borderId="14" xfId="0" applyFont="1" applyBorder="1" applyAlignment="1">
      <alignment horizontal="center" vertical="center"/>
    </xf>
    <xf numFmtId="3" fontId="12" fillId="0" borderId="9" xfId="105" applyNumberFormat="1" applyFont="1" applyBorder="1" applyAlignment="1">
      <alignment horizontal="center" vertical="center" wrapText="1"/>
    </xf>
    <xf numFmtId="3" fontId="12" fillId="0" borderId="7" xfId="105" applyNumberFormat="1" applyFont="1" applyBorder="1" applyAlignment="1">
      <alignment horizontal="center" vertical="center" wrapText="1"/>
    </xf>
    <xf numFmtId="3" fontId="12" fillId="0" borderId="5" xfId="105" applyNumberFormat="1" applyFont="1" applyBorder="1" applyAlignment="1">
      <alignment horizontal="center" vertical="center" wrapText="1"/>
    </xf>
    <xf numFmtId="49" fontId="11" fillId="0" borderId="9" xfId="2" applyNumberFormat="1" applyFont="1" applyBorder="1" applyAlignment="1">
      <alignment horizontal="center" vertical="center"/>
    </xf>
    <xf numFmtId="49" fontId="11" fillId="0" borderId="7" xfId="2" applyNumberFormat="1" applyFont="1" applyBorder="1" applyAlignment="1">
      <alignment horizontal="center" vertical="center"/>
    </xf>
    <xf numFmtId="49" fontId="11" fillId="0" borderId="5" xfId="2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164" fontId="10" fillId="0" borderId="4" xfId="0" applyFont="1" applyBorder="1" applyAlignment="1">
      <alignment horizontal="left" vertical="center" wrapText="1"/>
    </xf>
    <xf numFmtId="164" fontId="10" fillId="0" borderId="3" xfId="0" applyFont="1" applyBorder="1" applyAlignment="1">
      <alignment horizontal="left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164" fontId="11" fillId="0" borderId="20" xfId="0" applyFont="1" applyBorder="1" applyAlignment="1">
      <alignment horizontal="center" vertical="center"/>
    </xf>
    <xf numFmtId="164" fontId="11" fillId="0" borderId="14" xfId="0" applyFont="1" applyBorder="1" applyAlignment="1">
      <alignment horizontal="center" vertical="center"/>
    </xf>
    <xf numFmtId="164" fontId="10" fillId="0" borderId="9" xfId="0" applyFont="1" applyBorder="1" applyAlignment="1">
      <alignment horizontal="center" vertical="center"/>
    </xf>
    <xf numFmtId="164" fontId="10" fillId="0" borderId="7" xfId="0" applyFont="1" applyBorder="1" applyAlignment="1">
      <alignment horizontal="center" vertical="center"/>
    </xf>
    <xf numFmtId="164" fontId="12" fillId="0" borderId="9" xfId="0" applyFont="1" applyBorder="1" applyAlignment="1">
      <alignment horizontal="center" vertical="center" wrapText="1"/>
    </xf>
    <xf numFmtId="164" fontId="12" fillId="0" borderId="7" xfId="0" applyFont="1" applyBorder="1" applyAlignment="1">
      <alignment horizontal="center" vertical="center" wrapText="1"/>
    </xf>
    <xf numFmtId="164" fontId="12" fillId="0" borderId="9" xfId="0" applyFont="1" applyBorder="1" applyAlignment="1">
      <alignment horizontal="center" vertical="center"/>
    </xf>
    <xf numFmtId="164" fontId="12" fillId="0" borderId="7" xfId="0" applyFont="1" applyBorder="1" applyAlignment="1">
      <alignment horizontal="center" vertical="center"/>
    </xf>
    <xf numFmtId="166" fontId="11" fillId="0" borderId="15" xfId="2" applyNumberFormat="1" applyFont="1" applyBorder="1" applyAlignment="1">
      <alignment horizontal="center" vertical="center" wrapText="1"/>
    </xf>
    <xf numFmtId="166" fontId="11" fillId="0" borderId="13" xfId="2" applyNumberFormat="1" applyFont="1" applyBorder="1" applyAlignment="1">
      <alignment horizontal="center" vertical="center" wrapText="1"/>
    </xf>
    <xf numFmtId="166" fontId="11" fillId="0" borderId="14" xfId="2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164" fontId="12" fillId="0" borderId="18" xfId="0" applyFont="1" applyBorder="1" applyAlignment="1">
      <alignment horizontal="center" vertical="center"/>
    </xf>
    <xf numFmtId="164" fontId="12" fillId="0" borderId="5" xfId="0" applyFont="1" applyBorder="1" applyAlignment="1">
      <alignment horizontal="center" vertical="center"/>
    </xf>
    <xf numFmtId="164" fontId="14" fillId="0" borderId="27" xfId="0" applyFont="1" applyBorder="1" applyAlignment="1">
      <alignment horizontal="center" vertical="center"/>
    </xf>
    <xf numFmtId="164" fontId="14" fillId="0" borderId="6" xfId="0" applyFont="1" applyBorder="1" applyAlignment="1">
      <alignment horizontal="center" vertical="center"/>
    </xf>
    <xf numFmtId="164" fontId="14" fillId="0" borderId="8" xfId="0" applyFont="1" applyBorder="1" applyAlignment="1">
      <alignment horizontal="center" vertical="center"/>
    </xf>
    <xf numFmtId="164" fontId="14" fillId="0" borderId="13" xfId="0" applyFont="1" applyBorder="1" applyAlignment="1">
      <alignment horizontal="center" vertical="center"/>
    </xf>
    <xf numFmtId="164" fontId="11" fillId="0" borderId="13" xfId="0" applyFont="1" applyBorder="1" applyAlignment="1">
      <alignment horizontal="center" vertical="center"/>
    </xf>
    <xf numFmtId="164" fontId="21" fillId="0" borderId="5" xfId="2" applyFont="1" applyBorder="1" applyAlignment="1">
      <alignment horizontal="center" vertical="center" wrapText="1"/>
    </xf>
    <xf numFmtId="3" fontId="12" fillId="0" borderId="14" xfId="2" applyNumberFormat="1" applyFont="1" applyBorder="1" applyAlignment="1">
      <alignment horizontal="center" vertical="center" wrapText="1"/>
    </xf>
    <xf numFmtId="49" fontId="11" fillId="0" borderId="6" xfId="2" applyNumberFormat="1" applyFont="1" applyBorder="1" applyAlignment="1">
      <alignment horizontal="center" vertical="center"/>
    </xf>
    <xf numFmtId="164" fontId="21" fillId="0" borderId="0" xfId="2" applyFont="1" applyAlignment="1">
      <alignment horizontal="center" vertical="center"/>
    </xf>
    <xf numFmtId="3" fontId="12" fillId="0" borderId="5" xfId="2" applyNumberFormat="1" applyFont="1" applyBorder="1" applyAlignment="1">
      <alignment horizontal="center" vertical="center" wrapText="1"/>
    </xf>
    <xf numFmtId="166" fontId="11" fillId="0" borderId="9" xfId="2" applyNumberFormat="1" applyFont="1" applyBorder="1" applyAlignment="1">
      <alignment horizontal="center" vertical="center" wrapText="1"/>
    </xf>
    <xf numFmtId="166" fontId="11" fillId="0" borderId="7" xfId="2" applyNumberFormat="1" applyFont="1" applyBorder="1" applyAlignment="1">
      <alignment horizontal="center" vertical="center" wrapText="1"/>
    </xf>
    <xf numFmtId="3" fontId="12" fillId="0" borderId="23" xfId="1" applyNumberFormat="1" applyFont="1" applyFill="1" applyBorder="1" applyAlignment="1">
      <alignment horizontal="center" vertical="center" wrapText="1"/>
    </xf>
    <xf numFmtId="164" fontId="12" fillId="0" borderId="18" xfId="0" applyFont="1" applyBorder="1" applyAlignment="1">
      <alignment horizontal="center" vertical="center" wrapText="1"/>
    </xf>
    <xf numFmtId="164" fontId="12" fillId="0" borderId="5" xfId="0" applyFont="1" applyBorder="1" applyAlignment="1">
      <alignment horizontal="center" vertical="center" wrapText="1"/>
    </xf>
    <xf numFmtId="164" fontId="20" fillId="13" borderId="18" xfId="7" applyFont="1" applyFill="1" applyBorder="1" applyAlignment="1">
      <alignment horizontal="center" vertical="center" wrapText="1"/>
    </xf>
    <xf numFmtId="164" fontId="20" fillId="13" borderId="7" xfId="7" applyFont="1" applyFill="1" applyBorder="1" applyAlignment="1">
      <alignment horizontal="center" vertical="center" wrapText="1"/>
    </xf>
    <xf numFmtId="164" fontId="20" fillId="13" borderId="5" xfId="7" applyFont="1" applyFill="1" applyBorder="1" applyAlignment="1">
      <alignment horizontal="center" vertical="center" wrapText="1"/>
    </xf>
    <xf numFmtId="164" fontId="10" fillId="0" borderId="18" xfId="0" applyFont="1" applyBorder="1" applyAlignment="1">
      <alignment horizontal="center"/>
    </xf>
    <xf numFmtId="164" fontId="10" fillId="0" borderId="7" xfId="0" applyFont="1" applyBorder="1" applyAlignment="1">
      <alignment horizontal="center"/>
    </xf>
    <xf numFmtId="164" fontId="10" fillId="0" borderId="21" xfId="0" applyFont="1" applyBorder="1" applyAlignment="1">
      <alignment horizontal="center"/>
    </xf>
    <xf numFmtId="164" fontId="10" fillId="0" borderId="9" xfId="0" applyFont="1" applyBorder="1" applyAlignment="1">
      <alignment horizontal="center"/>
    </xf>
    <xf numFmtId="164" fontId="10" fillId="0" borderId="5" xfId="0" applyFont="1" applyBorder="1" applyAlignment="1">
      <alignment horizontal="center"/>
    </xf>
    <xf numFmtId="164" fontId="12" fillId="0" borderId="21" xfId="0" applyFont="1" applyBorder="1" applyAlignment="1">
      <alignment horizontal="center" vertical="center" wrapText="1"/>
    </xf>
    <xf numFmtId="164" fontId="12" fillId="0" borderId="21" xfId="0" applyFont="1" applyBorder="1" applyAlignment="1">
      <alignment horizontal="center" vertical="center"/>
    </xf>
    <xf numFmtId="164" fontId="10" fillId="0" borderId="18" xfId="0" applyFont="1" applyBorder="1" applyAlignment="1">
      <alignment horizontal="center" wrapText="1"/>
    </xf>
    <xf numFmtId="164" fontId="10" fillId="0" borderId="7" xfId="0" applyFont="1" applyBorder="1" applyAlignment="1">
      <alignment horizontal="center" wrapText="1"/>
    </xf>
    <xf numFmtId="164" fontId="10" fillId="0" borderId="5" xfId="0" applyFont="1" applyBorder="1" applyAlignment="1">
      <alignment horizontal="center" wrapText="1"/>
    </xf>
    <xf numFmtId="164" fontId="10" fillId="0" borderId="9" xfId="0" applyFont="1" applyBorder="1" applyAlignment="1">
      <alignment horizontal="center" wrapText="1"/>
    </xf>
    <xf numFmtId="164" fontId="12" fillId="0" borderId="23" xfId="0" applyFont="1" applyBorder="1" applyAlignment="1">
      <alignment horizontal="center" vertical="center" wrapText="1"/>
    </xf>
    <xf numFmtId="164" fontId="10" fillId="0" borderId="23" xfId="0" applyFont="1" applyBorder="1" applyAlignment="1">
      <alignment horizontal="center" wrapText="1"/>
    </xf>
    <xf numFmtId="164" fontId="10" fillId="0" borderId="10" xfId="0" applyFont="1" applyBorder="1" applyAlignment="1">
      <alignment horizontal="center"/>
    </xf>
    <xf numFmtId="164" fontId="10" fillId="0" borderId="10" xfId="0" applyFont="1" applyBorder="1" applyAlignment="1">
      <alignment horizontal="left" vertical="center" wrapText="1"/>
    </xf>
    <xf numFmtId="164" fontId="10" fillId="0" borderId="12" xfId="0" applyFont="1" applyBorder="1" applyAlignment="1">
      <alignment horizontal="left" vertical="center" wrapText="1"/>
    </xf>
    <xf numFmtId="37" fontId="12" fillId="0" borderId="18" xfId="7" applyNumberFormat="1" applyFont="1" applyBorder="1" applyAlignment="1">
      <alignment horizontal="center" vertical="center"/>
    </xf>
    <xf numFmtId="37" fontId="12" fillId="0" borderId="7" xfId="7" applyNumberFormat="1" applyFont="1" applyBorder="1" applyAlignment="1">
      <alignment horizontal="center" vertical="center"/>
    </xf>
    <xf numFmtId="37" fontId="12" fillId="0" borderId="5" xfId="7" applyNumberFormat="1" applyFont="1" applyBorder="1" applyAlignment="1">
      <alignment horizontal="center" vertical="center"/>
    </xf>
    <xf numFmtId="164" fontId="20" fillId="13" borderId="9" xfId="7" applyFont="1" applyFill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164" fontId="12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/>
    </xf>
    <xf numFmtId="37" fontId="12" fillId="0" borderId="9" xfId="7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3" fontId="12" fillId="0" borderId="9" xfId="7" applyNumberFormat="1" applyFont="1" applyBorder="1" applyAlignment="1">
      <alignment horizontal="center" vertical="center" wrapText="1"/>
    </xf>
    <xf numFmtId="3" fontId="12" fillId="0" borderId="7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center" vertical="center" wrapText="1"/>
    </xf>
    <xf numFmtId="3" fontId="12" fillId="0" borderId="5" xfId="7" applyNumberFormat="1" applyFont="1" applyBorder="1" applyAlignment="1">
      <alignment horizontal="center" vertical="center"/>
    </xf>
    <xf numFmtId="3" fontId="12" fillId="0" borderId="21" xfId="1" applyNumberFormat="1" applyFont="1" applyFill="1" applyBorder="1" applyAlignment="1">
      <alignment horizontal="center" vertical="center" wrapText="1"/>
    </xf>
    <xf numFmtId="3" fontId="12" fillId="0" borderId="9" xfId="1" applyNumberFormat="1" applyFont="1" applyBorder="1" applyAlignment="1">
      <alignment horizontal="center" vertical="center" wrapText="1"/>
    </xf>
    <xf numFmtId="3" fontId="12" fillId="0" borderId="7" xfId="1" applyNumberFormat="1" applyFont="1" applyBorder="1" applyAlignment="1">
      <alignment horizontal="center" vertical="center" wrapText="1"/>
    </xf>
    <xf numFmtId="164" fontId="10" fillId="0" borderId="5" xfId="0" applyFont="1" applyBorder="1" applyAlignment="1">
      <alignment horizontal="center" vertical="center"/>
    </xf>
    <xf numFmtId="166" fontId="20" fillId="0" borderId="18" xfId="2" applyNumberFormat="1" applyFont="1" applyBorder="1" applyAlignment="1">
      <alignment horizontal="center" vertical="center"/>
    </xf>
    <xf numFmtId="166" fontId="20" fillId="0" borderId="7" xfId="2" applyNumberFormat="1" applyFont="1" applyBorder="1" applyAlignment="1">
      <alignment horizontal="center" vertical="center"/>
    </xf>
    <xf numFmtId="166" fontId="20" fillId="0" borderId="5" xfId="2" applyNumberFormat="1" applyFont="1" applyBorder="1" applyAlignment="1">
      <alignment horizontal="center" vertical="center"/>
    </xf>
    <xf numFmtId="164" fontId="21" fillId="0" borderId="9" xfId="2" applyFont="1" applyBorder="1" applyAlignment="1">
      <alignment horizontal="center" vertical="center"/>
    </xf>
    <xf numFmtId="164" fontId="21" fillId="0" borderId="7" xfId="2" applyFont="1" applyBorder="1" applyAlignment="1">
      <alignment horizontal="center" vertical="center"/>
    </xf>
    <xf numFmtId="164" fontId="21" fillId="0" borderId="5" xfId="2" applyFont="1" applyBorder="1" applyAlignment="1">
      <alignment horizontal="center" vertical="center"/>
    </xf>
    <xf numFmtId="165" fontId="10" fillId="0" borderId="9" xfId="1" applyNumberFormat="1" applyFont="1" applyFill="1" applyBorder="1" applyAlignment="1">
      <alignment horizontal="center" vertical="center"/>
    </xf>
    <xf numFmtId="165" fontId="10" fillId="0" borderId="7" xfId="1" applyNumberFormat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/>
    </xf>
    <xf numFmtId="165" fontId="12" fillId="0" borderId="9" xfId="1" applyNumberFormat="1" applyFont="1" applyFill="1" applyBorder="1" applyAlignment="1">
      <alignment horizontal="center" vertical="center"/>
    </xf>
    <xf numFmtId="165" fontId="12" fillId="0" borderId="5" xfId="1" applyNumberFormat="1" applyFont="1" applyFill="1" applyBorder="1" applyAlignment="1">
      <alignment horizontal="center" vertical="center"/>
    </xf>
    <xf numFmtId="37" fontId="12" fillId="0" borderId="9" xfId="1" applyNumberFormat="1" applyFont="1" applyFill="1" applyBorder="1" applyAlignment="1">
      <alignment horizontal="center" vertical="center" wrapText="1"/>
    </xf>
    <xf numFmtId="37" fontId="12" fillId="0" borderId="7" xfId="1" applyNumberFormat="1" applyFont="1" applyFill="1" applyBorder="1" applyAlignment="1">
      <alignment horizontal="center" vertical="center" wrapText="1"/>
    </xf>
    <xf numFmtId="37" fontId="12" fillId="0" borderId="5" xfId="1" applyNumberFormat="1" applyFont="1" applyFill="1" applyBorder="1" applyAlignment="1">
      <alignment horizontal="center" vertical="center" wrapText="1"/>
    </xf>
    <xf numFmtId="164" fontId="12" fillId="0" borderId="10" xfId="0" applyFont="1" applyBorder="1" applyAlignment="1">
      <alignment horizontal="center" vertical="center" wrapText="1"/>
    </xf>
    <xf numFmtId="164" fontId="12" fillId="0" borderId="8" xfId="0" applyFont="1" applyBorder="1" applyAlignment="1">
      <alignment horizontal="center" vertical="center" wrapText="1"/>
    </xf>
    <xf numFmtId="164" fontId="12" fillId="0" borderId="6" xfId="0" applyFont="1" applyBorder="1" applyAlignment="1">
      <alignment horizontal="center" vertical="center" wrapText="1"/>
    </xf>
    <xf numFmtId="49" fontId="12" fillId="0" borderId="9" xfId="0" quotePrefix="1" applyNumberFormat="1" applyFont="1" applyBorder="1" applyAlignment="1">
      <alignment horizontal="center" vertical="center" wrapText="1"/>
    </xf>
    <xf numFmtId="49" fontId="12" fillId="0" borderId="7" xfId="0" quotePrefix="1" applyNumberFormat="1" applyFont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/>
    </xf>
    <xf numFmtId="164" fontId="12" fillId="8" borderId="9" xfId="0" applyFont="1" applyFill="1" applyBorder="1" applyAlignment="1">
      <alignment horizontal="center" vertical="center"/>
    </xf>
    <xf numFmtId="164" fontId="12" fillId="8" borderId="7" xfId="0" applyFont="1" applyFill="1" applyBorder="1" applyAlignment="1">
      <alignment horizontal="center" vertical="center"/>
    </xf>
    <xf numFmtId="164" fontId="12" fillId="8" borderId="5" xfId="0" applyFont="1" applyFill="1" applyBorder="1" applyAlignment="1">
      <alignment horizontal="center" vertical="center"/>
    </xf>
    <xf numFmtId="164" fontId="12" fillId="8" borderId="9" xfId="0" applyFont="1" applyFill="1" applyBorder="1" applyAlignment="1">
      <alignment horizontal="center" vertical="center" wrapText="1"/>
    </xf>
    <xf numFmtId="164" fontId="12" fillId="8" borderId="7" xfId="0" applyFont="1" applyFill="1" applyBorder="1" applyAlignment="1">
      <alignment horizontal="center" vertical="center" wrapText="1"/>
    </xf>
    <xf numFmtId="164" fontId="12" fillId="8" borderId="5" xfId="0" applyFont="1" applyFill="1" applyBorder="1" applyAlignment="1">
      <alignment horizontal="center" vertical="center" wrapText="1"/>
    </xf>
    <xf numFmtId="164" fontId="12" fillId="4" borderId="18" xfId="0" applyFont="1" applyFill="1" applyBorder="1" applyAlignment="1">
      <alignment horizontal="center" vertical="center" wrapText="1"/>
    </xf>
    <xf numFmtId="164" fontId="12" fillId="4" borderId="7" xfId="0" applyFont="1" applyFill="1" applyBorder="1" applyAlignment="1">
      <alignment horizontal="center" vertical="center" wrapText="1"/>
    </xf>
    <xf numFmtId="164" fontId="12" fillId="4" borderId="5" xfId="0" applyFont="1" applyFill="1" applyBorder="1" applyAlignment="1">
      <alignment horizontal="center" vertical="center" wrapText="1"/>
    </xf>
    <xf numFmtId="164" fontId="12" fillId="4" borderId="18" xfId="0" applyFont="1" applyFill="1" applyBorder="1" applyAlignment="1">
      <alignment horizontal="center" vertical="center"/>
    </xf>
    <xf numFmtId="164" fontId="12" fillId="4" borderId="7" xfId="0" applyFont="1" applyFill="1" applyBorder="1" applyAlignment="1">
      <alignment horizontal="center" vertical="center"/>
    </xf>
    <xf numFmtId="164" fontId="12" fillId="4" borderId="5" xfId="0" applyFont="1" applyFill="1" applyBorder="1" applyAlignment="1">
      <alignment horizontal="center" vertical="center"/>
    </xf>
    <xf numFmtId="164" fontId="20" fillId="0" borderId="9" xfId="2" applyFont="1" applyBorder="1" applyAlignment="1">
      <alignment horizontal="center" vertical="center" wrapText="1"/>
    </xf>
    <xf numFmtId="164" fontId="20" fillId="0" borderId="7" xfId="2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1" fillId="4" borderId="9" xfId="0" applyNumberFormat="1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center" vertical="center" wrapText="1"/>
    </xf>
    <xf numFmtId="49" fontId="11" fillId="4" borderId="5" xfId="0" applyNumberFormat="1" applyFont="1" applyFill="1" applyBorder="1" applyAlignment="1">
      <alignment horizontal="center" vertical="center" wrapText="1"/>
    </xf>
    <xf numFmtId="164" fontId="12" fillId="4" borderId="9" xfId="0" applyFont="1" applyFill="1" applyBorder="1" applyAlignment="1">
      <alignment horizontal="center" vertical="center" wrapText="1"/>
    </xf>
    <xf numFmtId="49" fontId="11" fillId="4" borderId="9" xfId="0" applyNumberFormat="1" applyFont="1" applyFill="1" applyBorder="1" applyAlignment="1">
      <alignment horizontal="center" vertical="center"/>
    </xf>
    <xf numFmtId="49" fontId="11" fillId="4" borderId="7" xfId="0" applyNumberFormat="1" applyFont="1" applyFill="1" applyBorder="1" applyAlignment="1">
      <alignment horizontal="center" vertical="center"/>
    </xf>
    <xf numFmtId="49" fontId="11" fillId="4" borderId="5" xfId="0" applyNumberFormat="1" applyFont="1" applyFill="1" applyBorder="1" applyAlignment="1">
      <alignment horizontal="center" vertical="center"/>
    </xf>
    <xf numFmtId="164" fontId="12" fillId="5" borderId="9" xfId="0" applyFont="1" applyFill="1" applyBorder="1" applyAlignment="1">
      <alignment horizontal="center" vertical="center" wrapText="1"/>
    </xf>
    <xf numFmtId="164" fontId="12" fillId="5" borderId="7" xfId="0" applyFont="1" applyFill="1" applyBorder="1" applyAlignment="1">
      <alignment horizontal="center" vertical="center" wrapText="1"/>
    </xf>
    <xf numFmtId="166" fontId="20" fillId="0" borderId="9" xfId="2" applyNumberFormat="1" applyFont="1" applyBorder="1" applyAlignment="1">
      <alignment horizontal="center" vertical="center"/>
    </xf>
    <xf numFmtId="164" fontId="12" fillId="5" borderId="9" xfId="0" applyFont="1" applyFill="1" applyBorder="1" applyAlignment="1">
      <alignment horizontal="center" vertical="center"/>
    </xf>
    <xf numFmtId="164" fontId="12" fillId="5" borderId="7" xfId="0" applyFont="1" applyFill="1" applyBorder="1" applyAlignment="1">
      <alignment horizontal="center" vertical="center"/>
    </xf>
    <xf numFmtId="164" fontId="12" fillId="4" borderId="9" xfId="0" applyFont="1" applyFill="1" applyBorder="1" applyAlignment="1">
      <alignment horizontal="center" vertical="center"/>
    </xf>
    <xf numFmtId="164" fontId="20" fillId="4" borderId="9" xfId="2" applyFont="1" applyFill="1" applyBorder="1" applyAlignment="1">
      <alignment horizontal="center" vertical="center" wrapText="1"/>
    </xf>
    <xf numFmtId="164" fontId="20" fillId="4" borderId="7" xfId="2" applyFont="1" applyFill="1" applyBorder="1" applyAlignment="1">
      <alignment horizontal="center" vertical="center" wrapText="1"/>
    </xf>
    <xf numFmtId="166" fontId="11" fillId="4" borderId="9" xfId="2" applyNumberFormat="1" applyFont="1" applyFill="1" applyBorder="1" applyAlignment="1">
      <alignment horizontal="center" vertical="center"/>
    </xf>
    <xf numFmtId="166" fontId="11" fillId="4" borderId="7" xfId="2" applyNumberFormat="1" applyFont="1" applyFill="1" applyBorder="1" applyAlignment="1">
      <alignment horizontal="center" vertical="center"/>
    </xf>
    <xf numFmtId="164" fontId="20" fillId="0" borderId="18" xfId="2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/>
    </xf>
    <xf numFmtId="164" fontId="12" fillId="0" borderId="27" xfId="0" applyFont="1" applyBorder="1" applyAlignment="1">
      <alignment horizontal="center" vertical="center" wrapText="1"/>
    </xf>
    <xf numFmtId="49" fontId="12" fillId="0" borderId="18" xfId="0" applyNumberFormat="1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164" fontId="20" fillId="0" borderId="18" xfId="2" applyFont="1" applyBorder="1" applyAlignment="1">
      <alignment horizontal="center" vertical="center"/>
    </xf>
    <xf numFmtId="164" fontId="20" fillId="0" borderId="7" xfId="2" applyFont="1" applyBorder="1" applyAlignment="1">
      <alignment horizontal="center" vertical="center"/>
    </xf>
    <xf numFmtId="164" fontId="20" fillId="0" borderId="21" xfId="2" applyFont="1" applyBorder="1" applyAlignment="1">
      <alignment horizontal="center" vertical="center"/>
    </xf>
    <xf numFmtId="164" fontId="20" fillId="0" borderId="10" xfId="2" applyFont="1" applyBorder="1" applyAlignment="1">
      <alignment horizontal="center" vertical="center"/>
    </xf>
    <xf numFmtId="164" fontId="20" fillId="0" borderId="8" xfId="2" applyFont="1" applyBorder="1" applyAlignment="1">
      <alignment horizontal="center" vertical="center"/>
    </xf>
    <xf numFmtId="166" fontId="20" fillId="0" borderId="21" xfId="2" applyNumberFormat="1" applyFont="1" applyBorder="1" applyAlignment="1">
      <alignment horizontal="center" vertical="center"/>
    </xf>
    <xf numFmtId="164" fontId="20" fillId="0" borderId="10" xfId="2" applyFont="1" applyBorder="1" applyAlignment="1">
      <alignment horizontal="center" vertical="center" wrapText="1"/>
    </xf>
    <xf numFmtId="164" fontId="20" fillId="0" borderId="5" xfId="2" applyFont="1" applyBorder="1" applyAlignment="1">
      <alignment horizontal="center" vertical="center"/>
    </xf>
    <xf numFmtId="164" fontId="14" fillId="0" borderId="9" xfId="0" applyFont="1" applyBorder="1" applyAlignment="1">
      <alignment horizontal="center" vertical="center"/>
    </xf>
    <xf numFmtId="164" fontId="14" fillId="0" borderId="7" xfId="0" applyFont="1" applyBorder="1" applyAlignment="1">
      <alignment horizontal="center" vertical="center"/>
    </xf>
    <xf numFmtId="164" fontId="11" fillId="0" borderId="7" xfId="0" applyFont="1" applyBorder="1" applyAlignment="1">
      <alignment horizontal="center" vertical="center"/>
    </xf>
    <xf numFmtId="164" fontId="11" fillId="0" borderId="5" xfId="0" applyFont="1" applyBorder="1" applyAlignment="1">
      <alignment horizontal="center" vertical="center"/>
    </xf>
    <xf numFmtId="164" fontId="10" fillId="0" borderId="18" xfId="0" applyFont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2" fillId="4" borderId="7" xfId="0" applyNumberFormat="1" applyFont="1" applyFill="1" applyBorder="1" applyAlignment="1">
      <alignment horizontal="center" vertical="center"/>
    </xf>
    <xf numFmtId="164" fontId="20" fillId="0" borderId="9" xfId="2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 wrapText="1"/>
    </xf>
    <xf numFmtId="49" fontId="12" fillId="8" borderId="7" xfId="0" applyNumberFormat="1" applyFont="1" applyFill="1" applyBorder="1" applyAlignment="1">
      <alignment horizontal="center" vertical="center"/>
    </xf>
    <xf numFmtId="49" fontId="12" fillId="8" borderId="5" xfId="0" applyNumberFormat="1" applyFont="1" applyFill="1" applyBorder="1" applyAlignment="1">
      <alignment horizontal="center" vertical="center"/>
    </xf>
    <xf numFmtId="49" fontId="20" fillId="0" borderId="10" xfId="2" applyNumberFormat="1" applyFont="1" applyBorder="1" applyAlignment="1">
      <alignment horizontal="center" vertical="center"/>
    </xf>
    <xf numFmtId="49" fontId="20" fillId="0" borderId="8" xfId="2" applyNumberFormat="1" applyFont="1" applyBorder="1" applyAlignment="1">
      <alignment horizontal="center" vertical="center"/>
    </xf>
    <xf numFmtId="49" fontId="20" fillId="0" borderId="6" xfId="2" applyNumberFormat="1" applyFont="1" applyBorder="1" applyAlignment="1">
      <alignment horizontal="center" vertical="center"/>
    </xf>
    <xf numFmtId="49" fontId="20" fillId="0" borderId="18" xfId="2" applyNumberFormat="1" applyFont="1" applyBorder="1" applyAlignment="1">
      <alignment horizontal="center" vertical="center"/>
    </xf>
    <xf numFmtId="49" fontId="20" fillId="0" borderId="7" xfId="2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164" fontId="12" fillId="8" borderId="18" xfId="0" applyFont="1" applyFill="1" applyBorder="1" applyAlignment="1">
      <alignment horizontal="center" vertical="center" wrapText="1"/>
    </xf>
    <xf numFmtId="49" fontId="12" fillId="8" borderId="18" xfId="0" applyNumberFormat="1" applyFont="1" applyFill="1" applyBorder="1" applyAlignment="1">
      <alignment horizontal="center" vertical="center"/>
    </xf>
    <xf numFmtId="164" fontId="12" fillId="0" borderId="39" xfId="0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/>
    </xf>
    <xf numFmtId="164" fontId="83" fillId="4" borderId="4" xfId="0" applyFont="1" applyFill="1" applyBorder="1" applyAlignment="1">
      <alignment horizontal="center" vertical="center" wrapText="1"/>
    </xf>
    <xf numFmtId="164" fontId="83" fillId="4" borderId="3" xfId="0" applyFont="1" applyFill="1" applyBorder="1" applyAlignment="1">
      <alignment horizontal="center" vertical="center" wrapText="1"/>
    </xf>
    <xf numFmtId="165" fontId="12" fillId="0" borderId="9" xfId="1" applyNumberFormat="1" applyFont="1" applyBorder="1" applyAlignment="1">
      <alignment horizontal="center" vertical="center"/>
    </xf>
    <xf numFmtId="165" fontId="12" fillId="0" borderId="7" xfId="1" applyNumberFormat="1" applyFont="1" applyBorder="1" applyAlignment="1">
      <alignment horizontal="center" vertical="center"/>
    </xf>
    <xf numFmtId="165" fontId="12" fillId="0" borderId="5" xfId="1" applyNumberFormat="1" applyFont="1" applyBorder="1" applyAlignment="1">
      <alignment horizontal="center" vertical="center"/>
    </xf>
    <xf numFmtId="164" fontId="12" fillId="0" borderId="9" xfId="18" applyFont="1" applyBorder="1" applyAlignment="1">
      <alignment horizontal="center" vertical="center" wrapText="1"/>
    </xf>
    <xf numFmtId="164" fontId="12" fillId="0" borderId="7" xfId="18" applyFont="1" applyBorder="1" applyAlignment="1">
      <alignment horizontal="center" vertical="center" wrapText="1"/>
    </xf>
    <xf numFmtId="164" fontId="12" fillId="0" borderId="5" xfId="18" applyFont="1" applyBorder="1" applyAlignment="1">
      <alignment horizontal="center" vertical="center" wrapText="1"/>
    </xf>
    <xf numFmtId="37" fontId="12" fillId="0" borderId="9" xfId="1" applyNumberFormat="1" applyFont="1" applyBorder="1" applyAlignment="1">
      <alignment horizontal="center" vertical="center"/>
    </xf>
    <xf numFmtId="37" fontId="12" fillId="0" borderId="7" xfId="1" applyNumberFormat="1" applyFont="1" applyBorder="1" applyAlignment="1">
      <alignment horizontal="center" vertical="center"/>
    </xf>
    <xf numFmtId="37" fontId="12" fillId="0" borderId="18" xfId="1" applyNumberFormat="1" applyFont="1" applyBorder="1" applyAlignment="1">
      <alignment horizontal="center" vertical="center" wrapText="1"/>
    </xf>
    <xf numFmtId="37" fontId="12" fillId="0" borderId="5" xfId="1" applyNumberFormat="1" applyFont="1" applyBorder="1" applyAlignment="1">
      <alignment horizontal="center" vertical="center"/>
    </xf>
    <xf numFmtId="37" fontId="12" fillId="0" borderId="18" xfId="1" applyNumberFormat="1" applyFont="1" applyBorder="1" applyAlignment="1">
      <alignment horizontal="center" vertical="center"/>
    </xf>
    <xf numFmtId="37" fontId="12" fillId="0" borderId="9" xfId="1" applyNumberFormat="1" applyFont="1" applyBorder="1" applyAlignment="1">
      <alignment horizontal="center" vertical="center" wrapText="1"/>
    </xf>
    <xf numFmtId="37" fontId="12" fillId="0" borderId="7" xfId="1" applyNumberFormat="1" applyFont="1" applyBorder="1" applyAlignment="1">
      <alignment horizontal="center" vertical="center" wrapText="1"/>
    </xf>
    <xf numFmtId="37" fontId="12" fillId="0" borderId="5" xfId="1" applyNumberFormat="1" applyFont="1" applyBorder="1" applyAlignment="1">
      <alignment horizontal="center" vertical="center" wrapText="1"/>
    </xf>
    <xf numFmtId="37" fontId="12" fillId="0" borderId="18" xfId="1" applyNumberFormat="1" applyFont="1" applyFill="1" applyBorder="1" applyAlignment="1">
      <alignment horizontal="center" vertical="center"/>
    </xf>
    <xf numFmtId="37" fontId="12" fillId="0" borderId="7" xfId="1" applyNumberFormat="1" applyFont="1" applyFill="1" applyBorder="1" applyAlignment="1">
      <alignment horizontal="center" vertical="center"/>
    </xf>
    <xf numFmtId="37" fontId="12" fillId="0" borderId="18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Border="1" applyAlignment="1">
      <alignment horizontal="center" vertical="center"/>
    </xf>
    <xf numFmtId="165" fontId="11" fillId="0" borderId="7" xfId="1" applyNumberFormat="1" applyFont="1" applyBorder="1" applyAlignment="1">
      <alignment horizontal="center" vertical="center"/>
    </xf>
    <xf numFmtId="165" fontId="11" fillId="0" borderId="5" xfId="1" applyNumberFormat="1" applyFont="1" applyBorder="1" applyAlignment="1">
      <alignment horizontal="center" vertical="center"/>
    </xf>
    <xf numFmtId="165" fontId="12" fillId="0" borderId="1" xfId="1" applyNumberFormat="1" applyFont="1" applyBorder="1" applyAlignment="1">
      <alignment horizontal="center" vertical="center"/>
    </xf>
    <xf numFmtId="164" fontId="12" fillId="4" borderId="9" xfId="18" applyFont="1" applyFill="1" applyBorder="1" applyAlignment="1">
      <alignment horizontal="center" vertical="center" wrapText="1"/>
    </xf>
    <xf numFmtId="164" fontId="12" fillId="4" borderId="7" xfId="18" applyFont="1" applyFill="1" applyBorder="1" applyAlignment="1">
      <alignment horizontal="center" vertical="center" wrapText="1"/>
    </xf>
    <xf numFmtId="164" fontId="12" fillId="4" borderId="5" xfId="18" applyFont="1" applyFill="1" applyBorder="1" applyAlignment="1">
      <alignment horizontal="center" vertical="center" wrapText="1"/>
    </xf>
    <xf numFmtId="164" fontId="10" fillId="4" borderId="10" xfId="18" applyFill="1" applyBorder="1" applyAlignment="1">
      <alignment horizontal="center" vertical="center"/>
    </xf>
    <xf numFmtId="164" fontId="10" fillId="4" borderId="8" xfId="18" applyFill="1" applyBorder="1" applyAlignment="1">
      <alignment horizontal="center" vertical="center"/>
    </xf>
    <xf numFmtId="164" fontId="10" fillId="4" borderId="6" xfId="18" applyFill="1" applyBorder="1" applyAlignment="1">
      <alignment horizontal="center" vertical="center"/>
    </xf>
    <xf numFmtId="37" fontId="12" fillId="4" borderId="9" xfId="1" applyNumberFormat="1" applyFont="1" applyFill="1" applyBorder="1" applyAlignment="1">
      <alignment horizontal="center" vertical="center"/>
    </xf>
    <xf numFmtId="37" fontId="12" fillId="4" borderId="7" xfId="1" applyNumberFormat="1" applyFont="1" applyFill="1" applyBorder="1" applyAlignment="1">
      <alignment horizontal="center" vertical="center"/>
    </xf>
    <xf numFmtId="37" fontId="12" fillId="4" borderId="5" xfId="1" applyNumberFormat="1" applyFont="1" applyFill="1" applyBorder="1" applyAlignment="1">
      <alignment horizontal="center" vertical="center"/>
    </xf>
    <xf numFmtId="165" fontId="12" fillId="4" borderId="9" xfId="1" applyNumberFormat="1" applyFont="1" applyFill="1" applyBorder="1" applyAlignment="1">
      <alignment horizontal="center" vertical="center"/>
    </xf>
    <xf numFmtId="165" fontId="12" fillId="4" borderId="1" xfId="1" applyNumberFormat="1" applyFont="1" applyFill="1" applyBorder="1" applyAlignment="1">
      <alignment horizontal="center" vertical="center"/>
    </xf>
    <xf numFmtId="164" fontId="12" fillId="4" borderId="1" xfId="0" applyFont="1" applyFill="1" applyBorder="1" applyAlignment="1">
      <alignment horizontal="center" vertical="center" wrapText="1"/>
    </xf>
    <xf numFmtId="164" fontId="10" fillId="4" borderId="1" xfId="0" applyFont="1" applyFill="1" applyBorder="1" applyAlignment="1">
      <alignment horizontal="center" vertical="center"/>
    </xf>
    <xf numFmtId="164" fontId="10" fillId="4" borderId="9" xfId="0" applyFont="1" applyFill="1" applyBorder="1" applyAlignment="1">
      <alignment horizontal="center" vertical="center"/>
    </xf>
    <xf numFmtId="164" fontId="10" fillId="0" borderId="1" xfId="0" applyFont="1" applyBorder="1" applyAlignment="1">
      <alignment horizontal="center" vertical="center"/>
    </xf>
    <xf numFmtId="164" fontId="20" fillId="0" borderId="9" xfId="0" applyFont="1" applyBorder="1" applyAlignment="1">
      <alignment horizontal="center" vertical="center" wrapText="1"/>
    </xf>
    <xf numFmtId="164" fontId="20" fillId="0" borderId="7" xfId="0" applyFont="1" applyBorder="1" applyAlignment="1">
      <alignment horizontal="center" vertical="center" wrapText="1"/>
    </xf>
    <xf numFmtId="164" fontId="17" fillId="4" borderId="3" xfId="0" applyFont="1" applyFill="1" applyBorder="1" applyAlignment="1">
      <alignment horizontal="center" vertical="center" wrapText="1"/>
    </xf>
    <xf numFmtId="164" fontId="17" fillId="4" borderId="2" xfId="0" applyFont="1" applyFill="1" applyBorder="1" applyAlignment="1">
      <alignment horizontal="center" vertical="center" wrapText="1"/>
    </xf>
    <xf numFmtId="164" fontId="76" fillId="0" borderId="9" xfId="0" applyFont="1" applyBorder="1" applyAlignment="1">
      <alignment horizontal="center" vertical="center"/>
    </xf>
    <xf numFmtId="164" fontId="76" fillId="0" borderId="7" xfId="0" applyFont="1" applyBorder="1" applyAlignment="1">
      <alignment horizontal="center" vertical="center"/>
    </xf>
    <xf numFmtId="164" fontId="20" fillId="0" borderId="9" xfId="0" applyFont="1" applyBorder="1" applyAlignment="1">
      <alignment horizontal="center" vertical="center"/>
    </xf>
    <xf numFmtId="164" fontId="20" fillId="0" borderId="7" xfId="0" applyFont="1" applyBorder="1" applyAlignment="1">
      <alignment horizontal="center" vertical="center"/>
    </xf>
    <xf numFmtId="164" fontId="24" fillId="0" borderId="9" xfId="0" applyFont="1" applyBorder="1" applyAlignment="1">
      <alignment horizontal="center" vertical="center"/>
    </xf>
    <xf numFmtId="164" fontId="24" fillId="0" borderId="7" xfId="0" applyFont="1" applyBorder="1" applyAlignment="1">
      <alignment horizontal="center" vertical="center"/>
    </xf>
    <xf numFmtId="164" fontId="24" fillId="0" borderId="5" xfId="0" applyFont="1" applyBorder="1" applyAlignment="1">
      <alignment horizontal="center" vertical="center"/>
    </xf>
    <xf numFmtId="165" fontId="10" fillId="0" borderId="9" xfId="1" applyNumberFormat="1" applyFont="1" applyBorder="1" applyAlignment="1">
      <alignment horizontal="center" vertical="center"/>
    </xf>
    <xf numFmtId="165" fontId="10" fillId="0" borderId="7" xfId="1" applyNumberFormat="1" applyFont="1" applyBorder="1" applyAlignment="1">
      <alignment horizontal="center" vertical="center"/>
    </xf>
    <xf numFmtId="165" fontId="10" fillId="0" borderId="5" xfId="1" applyNumberFormat="1" applyFont="1" applyBorder="1" applyAlignment="1">
      <alignment horizontal="center" vertical="center"/>
    </xf>
    <xf numFmtId="164" fontId="10" fillId="0" borderId="8" xfId="0" applyFont="1" applyBorder="1" applyAlignment="1">
      <alignment horizontal="center"/>
    </xf>
    <xf numFmtId="164" fontId="10" fillId="0" borderId="6" xfId="0" applyFont="1" applyBorder="1" applyAlignment="1">
      <alignment horizontal="center"/>
    </xf>
    <xf numFmtId="165" fontId="10" fillId="0" borderId="15" xfId="1" applyNumberFormat="1" applyFont="1" applyBorder="1" applyAlignment="1">
      <alignment horizontal="center" vertical="center"/>
    </xf>
    <xf numFmtId="165" fontId="10" fillId="0" borderId="13" xfId="1" applyNumberFormat="1" applyFont="1" applyBorder="1" applyAlignment="1">
      <alignment horizontal="center" vertical="center"/>
    </xf>
    <xf numFmtId="165" fontId="10" fillId="0" borderId="14" xfId="1" applyNumberFormat="1" applyFont="1" applyBorder="1" applyAlignment="1">
      <alignment horizontal="center" vertical="center"/>
    </xf>
    <xf numFmtId="164" fontId="24" fillId="0" borderId="9" xfId="0" applyFont="1" applyBorder="1" applyAlignment="1">
      <alignment horizontal="center" vertical="center" wrapText="1"/>
    </xf>
    <xf numFmtId="164" fontId="24" fillId="0" borderId="7" xfId="0" applyFont="1" applyBorder="1" applyAlignment="1">
      <alignment horizontal="center" vertical="center" wrapText="1"/>
    </xf>
    <xf numFmtId="164" fontId="24" fillId="0" borderId="5" xfId="0" applyFont="1" applyBorder="1" applyAlignment="1">
      <alignment horizontal="center" vertical="center" wrapText="1"/>
    </xf>
    <xf numFmtId="164" fontId="32" fillId="0" borderId="9" xfId="0" applyFont="1" applyBorder="1" applyAlignment="1">
      <alignment horizontal="center"/>
    </xf>
    <xf numFmtId="164" fontId="32" fillId="0" borderId="7" xfId="0" applyFont="1" applyBorder="1" applyAlignment="1">
      <alignment horizontal="center"/>
    </xf>
    <xf numFmtId="164" fontId="32" fillId="0" borderId="5" xfId="0" applyFont="1" applyBorder="1" applyAlignment="1">
      <alignment horizontal="center"/>
    </xf>
    <xf numFmtId="37" fontId="12" fillId="0" borderId="9" xfId="17" applyNumberFormat="1" applyFont="1" applyBorder="1" applyAlignment="1">
      <alignment horizontal="center" vertical="center" wrapText="1"/>
    </xf>
    <xf numFmtId="37" fontId="12" fillId="0" borderId="7" xfId="17" applyNumberFormat="1" applyFont="1" applyBorder="1" applyAlignment="1">
      <alignment horizontal="center" vertical="center" wrapText="1"/>
    </xf>
    <xf numFmtId="37" fontId="12" fillId="0" borderId="5" xfId="17" applyNumberFormat="1" applyFont="1" applyBorder="1" applyAlignment="1">
      <alignment horizontal="center" vertical="center" wrapText="1"/>
    </xf>
    <xf numFmtId="49" fontId="12" fillId="0" borderId="9" xfId="2" applyNumberFormat="1" applyFont="1" applyBorder="1" applyAlignment="1">
      <alignment horizontal="center" vertical="center" wrapText="1"/>
    </xf>
    <xf numFmtId="49" fontId="12" fillId="0" borderId="7" xfId="2" applyNumberFormat="1" applyFont="1" applyBorder="1" applyAlignment="1">
      <alignment horizontal="center" vertical="center" wrapText="1"/>
    </xf>
    <xf numFmtId="49" fontId="12" fillId="0" borderId="21" xfId="2" applyNumberFormat="1" applyFont="1" applyBorder="1" applyAlignment="1">
      <alignment horizontal="center" vertical="center" wrapText="1"/>
    </xf>
    <xf numFmtId="164" fontId="12" fillId="0" borderId="9" xfId="2" applyFont="1" applyBorder="1" applyAlignment="1">
      <alignment horizontal="center" vertical="center" wrapText="1"/>
    </xf>
    <xf numFmtId="164" fontId="12" fillId="0" borderId="7" xfId="2" applyFont="1" applyBorder="1" applyAlignment="1">
      <alignment horizontal="center" vertical="center" wrapText="1"/>
    </xf>
    <xf numFmtId="164" fontId="12" fillId="0" borderId="5" xfId="2" applyFont="1" applyBorder="1" applyAlignment="1">
      <alignment horizontal="center" vertical="center" wrapText="1"/>
    </xf>
    <xf numFmtId="49" fontId="12" fillId="0" borderId="5" xfId="2" applyNumberFormat="1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37" fontId="12" fillId="4" borderId="9" xfId="17" applyNumberFormat="1" applyFont="1" applyFill="1" applyBorder="1" applyAlignment="1">
      <alignment horizontal="center" vertical="center" wrapText="1"/>
    </xf>
    <xf numFmtId="37" fontId="12" fillId="4" borderId="7" xfId="17" applyNumberFormat="1" applyFont="1" applyFill="1" applyBorder="1" applyAlignment="1">
      <alignment horizontal="center" vertical="center" wrapText="1"/>
    </xf>
    <xf numFmtId="37" fontId="12" fillId="4" borderId="5" xfId="17" applyNumberFormat="1" applyFont="1" applyFill="1" applyBorder="1" applyAlignment="1">
      <alignment horizontal="center" vertical="center" wrapText="1"/>
    </xf>
    <xf numFmtId="49" fontId="12" fillId="4" borderId="9" xfId="2" applyNumberFormat="1" applyFont="1" applyFill="1" applyBorder="1" applyAlignment="1">
      <alignment horizontal="center" vertical="center" wrapText="1"/>
    </xf>
    <xf numFmtId="49" fontId="12" fillId="4" borderId="7" xfId="2" applyNumberFormat="1" applyFont="1" applyFill="1" applyBorder="1" applyAlignment="1">
      <alignment horizontal="center" vertical="center" wrapText="1"/>
    </xf>
    <xf numFmtId="49" fontId="12" fillId="4" borderId="5" xfId="2" applyNumberFormat="1" applyFont="1" applyFill="1" applyBorder="1" applyAlignment="1">
      <alignment horizontal="center" vertical="center" wrapText="1"/>
    </xf>
    <xf numFmtId="164" fontId="12" fillId="4" borderId="9" xfId="2" applyFont="1" applyFill="1" applyBorder="1" applyAlignment="1">
      <alignment horizontal="center" vertical="center" wrapText="1"/>
    </xf>
    <xf numFmtId="164" fontId="12" fillId="4" borderId="7" xfId="2" applyFont="1" applyFill="1" applyBorder="1" applyAlignment="1">
      <alignment horizontal="center" vertical="center" wrapText="1"/>
    </xf>
    <xf numFmtId="164" fontId="12" fillId="4" borderId="5" xfId="2" applyFont="1" applyFill="1" applyBorder="1" applyAlignment="1">
      <alignment horizontal="center" vertical="center" wrapText="1"/>
    </xf>
    <xf numFmtId="164" fontId="12" fillId="0" borderId="10" xfId="0" applyFont="1" applyBorder="1" applyAlignment="1">
      <alignment horizontal="left" vertical="center" wrapText="1"/>
    </xf>
    <xf numFmtId="164" fontId="12" fillId="0" borderId="12" xfId="0" applyFont="1" applyBorder="1" applyAlignment="1">
      <alignment horizontal="left" vertical="center" wrapText="1"/>
    </xf>
    <xf numFmtId="0" fontId="19" fillId="0" borderId="9" xfId="16" applyFont="1" applyBorder="1" applyAlignment="1">
      <alignment horizontal="center" vertical="center" wrapText="1"/>
    </xf>
    <xf numFmtId="0" fontId="19" fillId="0" borderId="7" xfId="16" applyFont="1" applyBorder="1" applyAlignment="1">
      <alignment horizontal="center" vertical="center" wrapText="1"/>
    </xf>
    <xf numFmtId="0" fontId="19" fillId="0" borderId="5" xfId="16" applyFont="1" applyBorder="1" applyAlignment="1">
      <alignment horizontal="center" vertical="center" wrapText="1"/>
    </xf>
    <xf numFmtId="0" fontId="22" fillId="0" borderId="9" xfId="16" applyFont="1" applyBorder="1" applyAlignment="1">
      <alignment horizontal="center" vertical="center" wrapText="1"/>
    </xf>
    <xf numFmtId="0" fontId="22" fillId="0" borderId="7" xfId="16" applyFont="1" applyBorder="1" applyAlignment="1">
      <alignment horizontal="center" vertical="center" wrapText="1"/>
    </xf>
    <xf numFmtId="0" fontId="22" fillId="0" borderId="5" xfId="16" applyFont="1" applyBorder="1" applyAlignment="1">
      <alignment horizontal="center" vertical="center" wrapText="1"/>
    </xf>
    <xf numFmtId="3" fontId="12" fillId="0" borderId="5" xfId="1" applyNumberFormat="1" applyFont="1" applyBorder="1" applyAlignment="1">
      <alignment horizontal="center" vertical="center" wrapText="1"/>
    </xf>
    <xf numFmtId="37" fontId="12" fillId="0" borderId="9" xfId="5" applyNumberFormat="1" applyFont="1" applyBorder="1" applyAlignment="1">
      <alignment horizontal="center" vertical="center"/>
    </xf>
    <xf numFmtId="37" fontId="12" fillId="0" borderId="7" xfId="5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2" fillId="0" borderId="9" xfId="1" applyNumberFormat="1" applyFont="1" applyBorder="1" applyAlignment="1">
      <alignment horizontal="center" vertical="center"/>
    </xf>
    <xf numFmtId="3" fontId="12" fillId="0" borderId="7" xfId="1" applyNumberFormat="1" applyFont="1" applyBorder="1" applyAlignment="1">
      <alignment horizontal="center" vertical="center"/>
    </xf>
    <xf numFmtId="3" fontId="12" fillId="0" borderId="5" xfId="1" applyNumberFormat="1" applyFont="1" applyBorder="1" applyAlignment="1">
      <alignment horizontal="center" vertical="center"/>
    </xf>
    <xf numFmtId="37" fontId="12" fillId="0" borderId="18" xfId="17" applyNumberFormat="1" applyFont="1" applyBorder="1" applyAlignment="1">
      <alignment horizontal="center" vertical="center" wrapText="1"/>
    </xf>
    <xf numFmtId="164" fontId="12" fillId="0" borderId="18" xfId="2" applyFont="1" applyBorder="1" applyAlignment="1">
      <alignment horizontal="center" vertical="center" wrapText="1"/>
    </xf>
    <xf numFmtId="164" fontId="102" fillId="4" borderId="2" xfId="0" applyFont="1" applyFill="1" applyBorder="1" applyAlignment="1">
      <alignment horizontal="center" vertical="center" wrapText="1"/>
    </xf>
    <xf numFmtId="3" fontId="12" fillId="4" borderId="9" xfId="1" applyNumberFormat="1" applyFont="1" applyFill="1" applyBorder="1" applyAlignment="1">
      <alignment horizontal="center" vertical="center" wrapText="1"/>
    </xf>
    <xf numFmtId="3" fontId="12" fillId="4" borderId="7" xfId="1" applyNumberFormat="1" applyFont="1" applyFill="1" applyBorder="1" applyAlignment="1">
      <alignment horizontal="center" vertical="center" wrapText="1"/>
    </xf>
    <xf numFmtId="3" fontId="12" fillId="4" borderId="5" xfId="1" applyNumberFormat="1" applyFont="1" applyFill="1" applyBorder="1" applyAlignment="1">
      <alignment horizontal="center" vertical="center" wrapText="1"/>
    </xf>
    <xf numFmtId="3" fontId="39" fillId="0" borderId="9" xfId="1" applyNumberFormat="1" applyFont="1" applyBorder="1" applyAlignment="1">
      <alignment horizontal="center" vertical="center"/>
    </xf>
    <xf numFmtId="3" fontId="39" fillId="0" borderId="7" xfId="1" applyNumberFormat="1" applyFont="1" applyBorder="1" applyAlignment="1">
      <alignment horizontal="center" vertical="center"/>
    </xf>
    <xf numFmtId="3" fontId="39" fillId="0" borderId="5" xfId="1" applyNumberFormat="1" applyFont="1" applyBorder="1" applyAlignment="1">
      <alignment horizontal="center" vertical="center"/>
    </xf>
    <xf numFmtId="164" fontId="50" fillId="0" borderId="9" xfId="19" applyFont="1" applyBorder="1" applyAlignment="1">
      <alignment horizontal="center" vertical="center"/>
    </xf>
    <xf numFmtId="164" fontId="50" fillId="0" borderId="7" xfId="19" applyFont="1" applyBorder="1" applyAlignment="1">
      <alignment horizontal="center" vertical="center"/>
    </xf>
    <xf numFmtId="164" fontId="50" fillId="0" borderId="5" xfId="19" applyFont="1" applyBorder="1" applyAlignment="1">
      <alignment horizontal="center" vertical="center"/>
    </xf>
    <xf numFmtId="164" fontId="53" fillId="0" borderId="1" xfId="22" applyFont="1" applyBorder="1" applyAlignment="1">
      <alignment horizontal="center" vertical="center" wrapText="1"/>
    </xf>
    <xf numFmtId="164" fontId="53" fillId="0" borderId="9" xfId="19" applyFont="1" applyBorder="1" applyAlignment="1">
      <alignment horizontal="center" vertical="center"/>
    </xf>
    <xf numFmtId="164" fontId="53" fillId="0" borderId="7" xfId="19" applyFont="1" applyBorder="1" applyAlignment="1">
      <alignment horizontal="center" vertical="center"/>
    </xf>
    <xf numFmtId="164" fontId="53" fillId="0" borderId="5" xfId="19" applyFont="1" applyBorder="1" applyAlignment="1">
      <alignment horizontal="center" vertical="center"/>
    </xf>
    <xf numFmtId="3" fontId="63" fillId="0" borderId="9" xfId="1" applyNumberFormat="1" applyFont="1" applyBorder="1" applyAlignment="1">
      <alignment horizontal="center" vertical="center"/>
    </xf>
    <xf numFmtId="3" fontId="63" fillId="0" borderId="7" xfId="1" applyNumberFormat="1" applyFont="1" applyBorder="1" applyAlignment="1">
      <alignment horizontal="center" vertical="center"/>
    </xf>
    <xf numFmtId="3" fontId="63" fillId="0" borderId="5" xfId="1" applyNumberFormat="1" applyFont="1" applyBorder="1" applyAlignment="1">
      <alignment horizontal="center" vertical="center"/>
    </xf>
    <xf numFmtId="171" fontId="78" fillId="22" borderId="1" xfId="128" applyFont="1" applyFill="1" applyBorder="1" applyAlignment="1">
      <alignment horizontal="center" vertical="center" wrapText="1"/>
    </xf>
    <xf numFmtId="171" fontId="77" fillId="0" borderId="1" xfId="128" applyFont="1" applyBorder="1" applyAlignment="1">
      <alignment horizontal="center" vertical="center" wrapText="1"/>
    </xf>
    <xf numFmtId="171" fontId="72" fillId="13" borderId="9" xfId="128" applyFont="1" applyFill="1" applyBorder="1" applyAlignment="1">
      <alignment horizontal="center" vertical="center" wrapText="1"/>
    </xf>
    <xf numFmtId="171" fontId="72" fillId="13" borderId="7" xfId="128" applyFont="1" applyFill="1" applyBorder="1" applyAlignment="1">
      <alignment horizontal="center" vertical="center" wrapText="1"/>
    </xf>
    <xf numFmtId="171" fontId="72" fillId="13" borderId="5" xfId="128" applyFont="1" applyFill="1" applyBorder="1" applyAlignment="1">
      <alignment horizontal="center" vertical="center" wrapText="1"/>
    </xf>
    <xf numFmtId="164" fontId="45" fillId="18" borderId="4" xfId="22" applyFont="1" applyFill="1" applyBorder="1" applyAlignment="1">
      <alignment horizontal="center" vertical="center" wrapText="1"/>
    </xf>
    <xf numFmtId="164" fontId="45" fillId="18" borderId="3" xfId="22" applyFont="1" applyFill="1" applyBorder="1" applyAlignment="1">
      <alignment horizontal="center" vertical="center" wrapText="1"/>
    </xf>
    <xf numFmtId="164" fontId="45" fillId="18" borderId="2" xfId="22" applyFont="1" applyFill="1" applyBorder="1" applyAlignment="1">
      <alignment horizontal="center" vertical="center" wrapText="1"/>
    </xf>
    <xf numFmtId="164" fontId="49" fillId="0" borderId="1" xfId="22" applyFont="1" applyBorder="1" applyAlignment="1">
      <alignment horizontal="center" vertical="center" wrapText="1"/>
    </xf>
    <xf numFmtId="164" fontId="32" fillId="0" borderId="9" xfId="18" applyFont="1" applyBorder="1" applyAlignment="1">
      <alignment horizontal="center"/>
    </xf>
    <xf numFmtId="164" fontId="32" fillId="0" borderId="7" xfId="18" applyFont="1" applyBorder="1" applyAlignment="1">
      <alignment horizontal="center"/>
    </xf>
    <xf numFmtId="164" fontId="32" fillId="0" borderId="5" xfId="18" applyFont="1" applyBorder="1" applyAlignment="1">
      <alignment horizontal="center"/>
    </xf>
    <xf numFmtId="164" fontId="27" fillId="0" borderId="4" xfId="19" applyFont="1" applyBorder="1" applyAlignment="1">
      <alignment horizontal="center" vertical="center"/>
    </xf>
    <xf numFmtId="164" fontId="27" fillId="0" borderId="3" xfId="19" applyFont="1" applyBorder="1" applyAlignment="1">
      <alignment horizontal="center" vertical="center"/>
    </xf>
    <xf numFmtId="164" fontId="27" fillId="0" borderId="2" xfId="19" applyFont="1" applyBorder="1" applyAlignment="1">
      <alignment horizontal="center" vertical="center"/>
    </xf>
    <xf numFmtId="164" fontId="41" fillId="11" borderId="4" xfId="19" applyFont="1" applyFill="1" applyBorder="1" applyAlignment="1">
      <alignment horizontal="center" vertical="center" wrapText="1"/>
    </xf>
    <xf numFmtId="164" fontId="41" fillId="11" borderId="3" xfId="19" applyFont="1" applyFill="1" applyBorder="1" applyAlignment="1">
      <alignment horizontal="center" vertical="center" wrapText="1"/>
    </xf>
    <xf numFmtId="164" fontId="41" fillId="11" borderId="2" xfId="19" applyFont="1" applyFill="1" applyBorder="1" applyAlignment="1">
      <alignment horizontal="center" vertical="center" wrapText="1"/>
    </xf>
    <xf numFmtId="164" fontId="10" fillId="0" borderId="3" xfId="18" applyBorder="1" applyAlignment="1">
      <alignment horizontal="center"/>
    </xf>
    <xf numFmtId="164" fontId="10" fillId="0" borderId="2" xfId="18" applyBorder="1" applyAlignment="1">
      <alignment horizontal="center"/>
    </xf>
    <xf numFmtId="164" fontId="83" fillId="4" borderId="4" xfId="18" applyFont="1" applyFill="1" applyBorder="1" applyAlignment="1">
      <alignment horizontal="center" vertical="center" wrapText="1"/>
    </xf>
    <xf numFmtId="164" fontId="83" fillId="4" borderId="3" xfId="18" applyFont="1" applyFill="1" applyBorder="1" applyAlignment="1">
      <alignment horizontal="center" vertical="center" wrapText="1"/>
    </xf>
    <xf numFmtId="164" fontId="83" fillId="4" borderId="2" xfId="18" applyFont="1" applyFill="1" applyBorder="1" applyAlignment="1">
      <alignment horizontal="center" vertical="center" wrapText="1"/>
    </xf>
    <xf numFmtId="164" fontId="10" fillId="0" borderId="7" xfId="18" applyBorder="1" applyAlignment="1">
      <alignment horizontal="center"/>
    </xf>
    <xf numFmtId="164" fontId="11" fillId="0" borderId="7" xfId="18" applyFont="1" applyBorder="1" applyAlignment="1">
      <alignment horizontal="center" vertical="center"/>
    </xf>
    <xf numFmtId="164" fontId="10" fillId="0" borderId="9" xfId="18" applyBorder="1" applyAlignment="1">
      <alignment horizontal="center"/>
    </xf>
    <xf numFmtId="164" fontId="10" fillId="0" borderId="5" xfId="18" applyBorder="1" applyAlignment="1">
      <alignment horizontal="center"/>
    </xf>
    <xf numFmtId="165" fontId="12" fillId="0" borderId="7" xfId="1" applyNumberFormat="1" applyFont="1" applyFill="1" applyBorder="1" applyAlignment="1">
      <alignment horizontal="center" vertical="center"/>
    </xf>
    <xf numFmtId="164" fontId="11" fillId="0" borderId="9" xfId="18" applyFont="1" applyBorder="1" applyAlignment="1">
      <alignment horizontal="center" vertical="center"/>
    </xf>
    <xf numFmtId="164" fontId="11" fillId="0" borderId="5" xfId="18" applyFont="1" applyBorder="1" applyAlignment="1">
      <alignment horizontal="center" vertical="center"/>
    </xf>
    <xf numFmtId="164" fontId="10" fillId="0" borderId="10" xfId="18" applyBorder="1" applyAlignment="1">
      <alignment horizontal="center"/>
    </xf>
    <xf numFmtId="164" fontId="10" fillId="0" borderId="8" xfId="18" applyBorder="1" applyAlignment="1">
      <alignment horizontal="center"/>
    </xf>
    <xf numFmtId="164" fontId="10" fillId="0" borderId="6" xfId="18" applyBorder="1" applyAlignment="1">
      <alignment horizontal="center"/>
    </xf>
    <xf numFmtId="164" fontId="20" fillId="0" borderId="9" xfId="28" applyFont="1" applyBorder="1" applyAlignment="1">
      <alignment horizontal="center" vertical="center"/>
    </xf>
    <xf numFmtId="164" fontId="20" fillId="0" borderId="7" xfId="28" applyFont="1" applyBorder="1" applyAlignment="1">
      <alignment horizontal="center" vertical="center"/>
    </xf>
    <xf numFmtId="164" fontId="20" fillId="0" borderId="5" xfId="28" applyFont="1" applyBorder="1" applyAlignment="1">
      <alignment horizontal="center" vertical="center"/>
    </xf>
    <xf numFmtId="164" fontId="12" fillId="0" borderId="9" xfId="18" applyFont="1" applyBorder="1" applyAlignment="1">
      <alignment horizontal="center" vertical="center"/>
    </xf>
    <xf numFmtId="164" fontId="12" fillId="0" borderId="7" xfId="18" applyFont="1" applyBorder="1" applyAlignment="1">
      <alignment horizontal="center" vertical="center"/>
    </xf>
    <xf numFmtId="164" fontId="12" fillId="0" borderId="5" xfId="18" applyFont="1" applyBorder="1" applyAlignment="1">
      <alignment horizontal="center" vertical="center"/>
    </xf>
    <xf numFmtId="37" fontId="10" fillId="0" borderId="9" xfId="1" applyNumberFormat="1" applyFont="1" applyBorder="1" applyAlignment="1">
      <alignment horizontal="center" vertical="center"/>
    </xf>
    <xf numFmtId="37" fontId="10" fillId="0" borderId="5" xfId="1" applyNumberFormat="1" applyFont="1" applyBorder="1" applyAlignment="1">
      <alignment horizontal="center" vertical="center"/>
    </xf>
    <xf numFmtId="164" fontId="14" fillId="0" borderId="5" xfId="0" applyFont="1" applyBorder="1" applyAlignment="1">
      <alignment horizontal="center" vertical="center"/>
    </xf>
    <xf numFmtId="37" fontId="10" fillId="0" borderId="7" xfId="1" applyNumberFormat="1" applyFont="1" applyBorder="1" applyAlignment="1">
      <alignment horizontal="center" vertical="center"/>
    </xf>
    <xf numFmtId="37" fontId="10" fillId="0" borderId="15" xfId="1" applyNumberFormat="1" applyFont="1" applyBorder="1" applyAlignment="1">
      <alignment horizontal="center" vertical="center"/>
    </xf>
    <xf numFmtId="37" fontId="10" fillId="0" borderId="14" xfId="1" applyNumberFormat="1" applyFont="1" applyBorder="1" applyAlignment="1">
      <alignment horizontal="center" vertical="center"/>
    </xf>
    <xf numFmtId="164" fontId="10" fillId="0" borderId="10" xfId="0" applyFont="1" applyBorder="1" applyAlignment="1">
      <alignment horizontal="center" vertical="center"/>
    </xf>
    <xf numFmtId="164" fontId="10" fillId="0" borderId="6" xfId="0" applyFont="1" applyBorder="1" applyAlignment="1">
      <alignment horizontal="center" vertical="center"/>
    </xf>
    <xf numFmtId="164" fontId="14" fillId="0" borderId="21" xfId="0" applyFont="1" applyBorder="1" applyAlignment="1">
      <alignment horizontal="center" vertical="center"/>
    </xf>
    <xf numFmtId="37" fontId="10" fillId="0" borderId="21" xfId="1" applyNumberFormat="1" applyFont="1" applyBorder="1" applyAlignment="1">
      <alignment horizontal="center" vertical="center"/>
    </xf>
    <xf numFmtId="164" fontId="10" fillId="0" borderId="21" xfId="0" applyFont="1" applyBorder="1" applyAlignment="1">
      <alignment horizontal="center" vertical="center"/>
    </xf>
    <xf numFmtId="164" fontId="10" fillId="0" borderId="8" xfId="0" applyFont="1" applyBorder="1" applyAlignment="1">
      <alignment horizontal="center" vertical="center"/>
    </xf>
    <xf numFmtId="37" fontId="10" fillId="0" borderId="13" xfId="1" applyNumberFormat="1" applyFont="1" applyBorder="1" applyAlignment="1">
      <alignment horizontal="center" vertical="center"/>
    </xf>
    <xf numFmtId="164" fontId="14" fillId="0" borderId="18" xfId="0" applyFont="1" applyBorder="1" applyAlignment="1">
      <alignment horizontal="center" vertical="center"/>
    </xf>
    <xf numFmtId="37" fontId="10" fillId="0" borderId="18" xfId="1" applyNumberFormat="1" applyFont="1" applyBorder="1" applyAlignment="1">
      <alignment horizontal="center" vertical="center"/>
    </xf>
    <xf numFmtId="164" fontId="33" fillId="0" borderId="3" xfId="29" applyFont="1" applyBorder="1" applyAlignment="1">
      <alignment horizontal="center" vertical="center"/>
    </xf>
    <xf numFmtId="164" fontId="33" fillId="0" borderId="2" xfId="29" applyFont="1" applyBorder="1" applyAlignment="1">
      <alignment horizontal="center" vertical="center"/>
    </xf>
    <xf numFmtId="164" fontId="10" fillId="0" borderId="9" xfId="0" applyFont="1" applyBorder="1" applyAlignment="1">
      <alignment horizontal="center" vertical="center" wrapText="1"/>
    </xf>
    <xf numFmtId="164" fontId="10" fillId="0" borderId="7" xfId="0" applyFont="1" applyBorder="1" applyAlignment="1">
      <alignment horizontal="center" vertical="center" wrapText="1"/>
    </xf>
    <xf numFmtId="164" fontId="10" fillId="0" borderId="5" xfId="0" applyFont="1" applyBorder="1" applyAlignment="1">
      <alignment horizontal="center" vertical="center" wrapText="1"/>
    </xf>
    <xf numFmtId="164" fontId="12" fillId="0" borderId="9" xfId="29" applyFont="1" applyBorder="1" applyAlignment="1">
      <alignment horizontal="center" vertical="center" wrapText="1"/>
    </xf>
    <xf numFmtId="164" fontId="12" fillId="0" borderId="7" xfId="29" applyFont="1" applyBorder="1" applyAlignment="1">
      <alignment horizontal="center" vertical="center" wrapText="1"/>
    </xf>
    <xf numFmtId="164" fontId="33" fillId="0" borderId="10" xfId="29" applyFont="1" applyBorder="1" applyAlignment="1">
      <alignment horizontal="center"/>
    </xf>
    <xf numFmtId="164" fontId="33" fillId="0" borderId="8" xfId="29" applyFont="1" applyBorder="1" applyAlignment="1">
      <alignment horizontal="center"/>
    </xf>
    <xf numFmtId="3" fontId="12" fillId="0" borderId="15" xfId="31" applyNumberFormat="1" applyFont="1" applyBorder="1" applyAlignment="1">
      <alignment horizontal="center" vertical="center" wrapText="1"/>
    </xf>
    <xf numFmtId="3" fontId="12" fillId="0" borderId="13" xfId="31" applyNumberFormat="1" applyFont="1" applyBorder="1" applyAlignment="1">
      <alignment horizontal="center" vertical="center" wrapText="1"/>
    </xf>
    <xf numFmtId="164" fontId="12" fillId="0" borderId="5" xfId="29" applyFont="1" applyBorder="1" applyAlignment="1">
      <alignment horizontal="center" vertical="center" wrapText="1"/>
    </xf>
    <xf numFmtId="3" fontId="12" fillId="0" borderId="18" xfId="31" applyNumberFormat="1" applyFont="1" applyBorder="1" applyAlignment="1">
      <alignment horizontal="center" vertical="center" wrapText="1"/>
    </xf>
    <xf numFmtId="3" fontId="12" fillId="0" borderId="5" xfId="31" applyNumberFormat="1" applyFont="1" applyBorder="1" applyAlignment="1">
      <alignment horizontal="center" vertical="center" wrapText="1"/>
    </xf>
    <xf numFmtId="164" fontId="33" fillId="0" borderId="7" xfId="29" applyFont="1" applyBorder="1" applyAlignment="1">
      <alignment horizontal="center"/>
    </xf>
    <xf numFmtId="164" fontId="33" fillId="0" borderId="5" xfId="29" applyFont="1" applyBorder="1" applyAlignment="1">
      <alignment horizontal="center"/>
    </xf>
    <xf numFmtId="164" fontId="12" fillId="0" borderId="18" xfId="29" applyFont="1" applyBorder="1" applyAlignment="1">
      <alignment horizontal="center" vertical="center" wrapText="1"/>
    </xf>
    <xf numFmtId="3" fontId="12" fillId="0" borderId="14" xfId="31" applyNumberFormat="1" applyFont="1" applyBorder="1" applyAlignment="1">
      <alignment horizontal="center" vertical="center" wrapText="1"/>
    </xf>
    <xf numFmtId="164" fontId="33" fillId="0" borderId="6" xfId="29" applyFont="1" applyBorder="1" applyAlignment="1">
      <alignment horizontal="center"/>
    </xf>
    <xf numFmtId="3" fontId="12" fillId="0" borderId="9" xfId="31" applyNumberFormat="1" applyFont="1" applyBorder="1" applyAlignment="1">
      <alignment horizontal="center" vertical="center" wrapText="1"/>
    </xf>
    <xf numFmtId="3" fontId="12" fillId="0" borderId="7" xfId="31" applyNumberFormat="1" applyFont="1" applyBorder="1" applyAlignment="1">
      <alignment horizontal="center" vertical="center" wrapText="1"/>
    </xf>
    <xf numFmtId="164" fontId="33" fillId="0" borderId="9" xfId="29" applyFont="1" applyBorder="1" applyAlignment="1">
      <alignment horizontal="center"/>
    </xf>
    <xf numFmtId="164" fontId="33" fillId="0" borderId="21" xfId="29" applyFont="1" applyBorder="1" applyAlignment="1">
      <alignment horizontal="center"/>
    </xf>
    <xf numFmtId="164" fontId="12" fillId="0" borderId="23" xfId="29" applyFont="1" applyBorder="1" applyAlignment="1">
      <alignment horizontal="center" vertical="center" wrapText="1"/>
    </xf>
    <xf numFmtId="164" fontId="12" fillId="0" borderId="1" xfId="29" applyFont="1" applyBorder="1" applyAlignment="1">
      <alignment horizontal="center" vertical="center" wrapText="1"/>
    </xf>
    <xf numFmtId="3" fontId="12" fillId="0" borderId="23" xfId="31" applyNumberFormat="1" applyFont="1" applyBorder="1" applyAlignment="1">
      <alignment horizontal="center" vertical="center" wrapText="1"/>
    </xf>
    <xf numFmtId="3" fontId="12" fillId="0" borderId="1" xfId="31" applyNumberFormat="1" applyFont="1" applyBorder="1" applyAlignment="1">
      <alignment horizontal="center" vertical="center" wrapText="1"/>
    </xf>
    <xf numFmtId="164" fontId="33" fillId="0" borderId="23" xfId="29" applyFont="1" applyBorder="1" applyAlignment="1">
      <alignment horizontal="center"/>
    </xf>
    <xf numFmtId="164" fontId="33" fillId="0" borderId="1" xfId="29" applyFont="1" applyBorder="1" applyAlignment="1">
      <alignment horizontal="center"/>
    </xf>
    <xf numFmtId="164" fontId="33" fillId="0" borderId="3" xfId="29" applyFont="1" applyBorder="1" applyAlignment="1">
      <alignment horizontal="center"/>
    </xf>
    <xf numFmtId="164" fontId="33" fillId="0" borderId="2" xfId="29" applyFont="1" applyBorder="1" applyAlignment="1">
      <alignment horizontal="center"/>
    </xf>
    <xf numFmtId="164" fontId="17" fillId="0" borderId="1" xfId="29" applyFont="1" applyBorder="1" applyAlignment="1">
      <alignment horizontal="center" vertical="center" wrapText="1"/>
    </xf>
    <xf numFmtId="164" fontId="12" fillId="0" borderId="6" xfId="30" applyFont="1" applyBorder="1" applyAlignment="1">
      <alignment horizontal="left" vertical="center" wrapText="1"/>
    </xf>
    <xf numFmtId="164" fontId="12" fillId="0" borderId="11" xfId="30" applyFont="1" applyBorder="1" applyAlignment="1">
      <alignment horizontal="left" vertical="center" wrapText="1"/>
    </xf>
    <xf numFmtId="164" fontId="12" fillId="0" borderId="14" xfId="30" applyFont="1" applyBorder="1" applyAlignment="1">
      <alignment horizontal="left" vertical="center" wrapText="1"/>
    </xf>
    <xf numFmtId="164" fontId="12" fillId="0" borderId="21" xfId="29" applyFont="1" applyBorder="1" applyAlignment="1">
      <alignment horizontal="center" vertical="center" wrapText="1"/>
    </xf>
    <xf numFmtId="3" fontId="12" fillId="0" borderId="21" xfId="31" applyNumberFormat="1" applyFont="1" applyBorder="1" applyAlignment="1">
      <alignment horizontal="center" vertical="center" wrapText="1"/>
    </xf>
    <xf numFmtId="164" fontId="12" fillId="0" borderId="20" xfId="29" applyFont="1" applyBorder="1" applyAlignment="1">
      <alignment horizontal="center" vertical="center" wrapText="1"/>
    </xf>
    <xf numFmtId="164" fontId="12" fillId="0" borderId="13" xfId="29" applyFont="1" applyBorder="1" applyAlignment="1">
      <alignment horizontal="center" vertical="center" wrapText="1"/>
    </xf>
    <xf numFmtId="164" fontId="12" fillId="0" borderId="14" xfId="29" applyFont="1" applyBorder="1" applyAlignment="1">
      <alignment horizontal="center" vertical="center" wrapText="1"/>
    </xf>
    <xf numFmtId="3" fontId="12" fillId="0" borderId="20" xfId="31" applyNumberFormat="1" applyFont="1" applyBorder="1" applyAlignment="1">
      <alignment horizontal="center" vertical="center" wrapText="1"/>
    </xf>
    <xf numFmtId="164" fontId="33" fillId="0" borderId="18" xfId="29" applyFont="1" applyBorder="1" applyAlignment="1">
      <alignment horizontal="center"/>
    </xf>
    <xf numFmtId="164" fontId="12" fillId="0" borderId="10" xfId="29" applyFont="1" applyBorder="1" applyAlignment="1">
      <alignment horizontal="center" vertical="center" wrapText="1"/>
    </xf>
    <xf numFmtId="164" fontId="12" fillId="0" borderId="8" xfId="29" applyFont="1" applyBorder="1" applyAlignment="1">
      <alignment horizontal="center" vertical="center" wrapText="1"/>
    </xf>
    <xf numFmtId="3" fontId="12" fillId="0" borderId="9" xfId="1" applyNumberFormat="1" applyFont="1" applyFill="1" applyBorder="1" applyAlignment="1">
      <alignment vertical="center" wrapText="1"/>
    </xf>
    <xf numFmtId="3" fontId="12" fillId="0" borderId="7" xfId="1" applyNumberFormat="1" applyFont="1" applyFill="1" applyBorder="1" applyAlignment="1">
      <alignment vertical="center" wrapText="1"/>
    </xf>
    <xf numFmtId="3" fontId="11" fillId="0" borderId="9" xfId="1" applyNumberFormat="1" applyFont="1" applyFill="1" applyBorder="1" applyAlignment="1">
      <alignment vertical="center" wrapText="1"/>
    </xf>
    <xf numFmtId="3" fontId="11" fillId="0" borderId="7" xfId="1" applyNumberFormat="1" applyFont="1" applyFill="1" applyBorder="1" applyAlignment="1">
      <alignment vertical="center" wrapText="1"/>
    </xf>
    <xf numFmtId="3" fontId="12" fillId="0" borderId="21" xfId="2" applyNumberFormat="1" applyFont="1" applyBorder="1" applyAlignment="1">
      <alignment horizontal="center" vertical="center" wrapText="1"/>
    </xf>
    <xf numFmtId="3" fontId="12" fillId="0" borderId="21" xfId="1" applyNumberFormat="1" applyFont="1" applyFill="1" applyBorder="1" applyAlignment="1">
      <alignment horizontal="center" vertical="center"/>
    </xf>
    <xf numFmtId="3" fontId="80" fillId="7" borderId="1" xfId="1" applyNumberFormat="1" applyFont="1" applyFill="1" applyBorder="1" applyAlignment="1">
      <alignment horizontal="center" vertical="center" wrapText="1"/>
    </xf>
    <xf numFmtId="3" fontId="11" fillId="0" borderId="9" xfId="1" applyNumberFormat="1" applyFont="1" applyBorder="1" applyAlignment="1">
      <alignment vertical="center" wrapText="1"/>
    </xf>
    <xf numFmtId="165" fontId="12" fillId="0" borderId="5" xfId="1" applyNumberFormat="1" applyFont="1" applyFill="1" applyBorder="1" applyAlignment="1">
      <alignment horizontal="center" vertical="center" wrapText="1"/>
    </xf>
    <xf numFmtId="3" fontId="14" fillId="0" borderId="9" xfId="0" applyNumberFormat="1" applyFont="1" applyBorder="1" applyAlignment="1">
      <alignment vertical="center" wrapText="1"/>
    </xf>
    <xf numFmtId="3" fontId="14" fillId="0" borderId="7" xfId="0" applyNumberFormat="1" applyFont="1" applyBorder="1" applyAlignment="1">
      <alignment vertical="center" wrapText="1"/>
    </xf>
    <xf numFmtId="3" fontId="14" fillId="0" borderId="5" xfId="0" applyNumberFormat="1" applyFont="1" applyBorder="1" applyAlignment="1">
      <alignment vertical="center" wrapText="1"/>
    </xf>
  </cellXfs>
  <cellStyles count="200">
    <cellStyle name="Accent4" xfId="126" builtinId="41"/>
    <cellStyle name="Comma" xfId="1" builtinId="3"/>
    <cellStyle name="Comma 10" xfId="17" xr:uid="{00000000-0005-0000-0000-000002000000}"/>
    <cellStyle name="Comma 11 2" xfId="11" xr:uid="{00000000-0005-0000-0000-000003000000}"/>
    <cellStyle name="Comma 2" xfId="132" xr:uid="{00000000-0005-0000-0000-000004000000}"/>
    <cellStyle name="Comma 2 10 2" xfId="20" xr:uid="{00000000-0005-0000-0000-000005000000}"/>
    <cellStyle name="Comma 2 14" xfId="21" xr:uid="{00000000-0005-0000-0000-000006000000}"/>
    <cellStyle name="Comma 22 2" xfId="31" xr:uid="{00000000-0005-0000-0000-000007000000}"/>
    <cellStyle name="Comma 22 2 2" xfId="68" xr:uid="{00000000-0005-0000-0000-000008000000}"/>
    <cellStyle name="Comma 22 2 2 2" xfId="115" xr:uid="{00000000-0005-0000-0000-000009000000}"/>
    <cellStyle name="Comma 22 2 3" xfId="94" xr:uid="{00000000-0005-0000-0000-00000A000000}"/>
    <cellStyle name="Comma 23" xfId="5" xr:uid="{00000000-0005-0000-0000-00000B000000}"/>
    <cellStyle name="Comma 23 2" xfId="60" xr:uid="{00000000-0005-0000-0000-00000C000000}"/>
    <cellStyle name="Comma 23 2 2" xfId="107" xr:uid="{00000000-0005-0000-0000-00000D000000}"/>
    <cellStyle name="Comma 23 3" xfId="86" xr:uid="{00000000-0005-0000-0000-00000E000000}"/>
    <cellStyle name="Comma 3" xfId="157" xr:uid="{00000000-0005-0000-0000-00000F000000}"/>
    <cellStyle name="Comma 5 9" xfId="3" xr:uid="{00000000-0005-0000-0000-000010000000}"/>
    <cellStyle name="Hyperlink" xfId="57" builtinId="8"/>
    <cellStyle name="Hyperlink 2" xfId="135" xr:uid="{00000000-0005-0000-0000-000012000000}"/>
    <cellStyle name="Normal" xfId="0" builtinId="0"/>
    <cellStyle name="Normal 10 11" xfId="7" xr:uid="{00000000-0005-0000-0000-000014000000}"/>
    <cellStyle name="Normal 10 11 2" xfId="61" xr:uid="{00000000-0005-0000-0000-000015000000}"/>
    <cellStyle name="Normal 10 11 2 2" xfId="108" xr:uid="{00000000-0005-0000-0000-000016000000}"/>
    <cellStyle name="Normal 10 11 3" xfId="87" xr:uid="{00000000-0005-0000-0000-000017000000}"/>
    <cellStyle name="Normal 12" xfId="18" xr:uid="{00000000-0005-0000-0000-000018000000}"/>
    <cellStyle name="Normal 13 13" xfId="6" xr:uid="{00000000-0005-0000-0000-000019000000}"/>
    <cellStyle name="Normal 2" xfId="32" xr:uid="{00000000-0005-0000-0000-00001A000000}"/>
    <cellStyle name="Normal 2 2" xfId="69" xr:uid="{00000000-0005-0000-0000-00001B000000}"/>
    <cellStyle name="Normal 2 2 2" xfId="116" xr:uid="{00000000-0005-0000-0000-00001C000000}"/>
    <cellStyle name="Normal 2 2 3 2" xfId="24" xr:uid="{00000000-0005-0000-0000-00001D000000}"/>
    <cellStyle name="Normal 2 2 4" xfId="22" xr:uid="{00000000-0005-0000-0000-00001E000000}"/>
    <cellStyle name="Normal 2 3" xfId="95" xr:uid="{00000000-0005-0000-0000-00001F000000}"/>
    <cellStyle name="Normal 28 4" xfId="26" xr:uid="{00000000-0005-0000-0000-000020000000}"/>
    <cellStyle name="Normal 28 4 2" xfId="43" xr:uid="{00000000-0005-0000-0000-000021000000}"/>
    <cellStyle name="Normal 28 4 2 2" xfId="71" xr:uid="{00000000-0005-0000-0000-000022000000}"/>
    <cellStyle name="Normal 28 4 2 2 2" xfId="118" xr:uid="{00000000-0005-0000-0000-000023000000}"/>
    <cellStyle name="Normal 28 4 2 3" xfId="97" xr:uid="{00000000-0005-0000-0000-000024000000}"/>
    <cellStyle name="Normal 28 4 3" xfId="65" xr:uid="{00000000-0005-0000-0000-000025000000}"/>
    <cellStyle name="Normal 28 4 3 2" xfId="112" xr:uid="{00000000-0005-0000-0000-000026000000}"/>
    <cellStyle name="Normal 28 4 4" xfId="91" xr:uid="{00000000-0005-0000-0000-000027000000}"/>
    <cellStyle name="Normal 3" xfId="38" xr:uid="{00000000-0005-0000-0000-000028000000}"/>
    <cellStyle name="Normal 3 2" xfId="70" xr:uid="{00000000-0005-0000-0000-000029000000}"/>
    <cellStyle name="Normal 3 2 2" xfId="117" xr:uid="{00000000-0005-0000-0000-00002A000000}"/>
    <cellStyle name="Normal 3 3" xfId="96" xr:uid="{00000000-0005-0000-0000-00002B000000}"/>
    <cellStyle name="Normal 30 3" xfId="25" xr:uid="{00000000-0005-0000-0000-00002C000000}"/>
    <cellStyle name="Normal 33" xfId="4" xr:uid="{00000000-0005-0000-0000-00002D000000}"/>
    <cellStyle name="Normal 33 2" xfId="59" xr:uid="{00000000-0005-0000-0000-00002E000000}"/>
    <cellStyle name="Normal 33 2 2" xfId="106" xr:uid="{00000000-0005-0000-0000-00002F000000}"/>
    <cellStyle name="Normal 33 3" xfId="85" xr:uid="{00000000-0005-0000-0000-000030000000}"/>
    <cellStyle name="Normal 35 2" xfId="28" xr:uid="{00000000-0005-0000-0000-000031000000}"/>
    <cellStyle name="Normal 35 2 2" xfId="66" xr:uid="{00000000-0005-0000-0000-000032000000}"/>
    <cellStyle name="Normal 35 2 2 2" xfId="113" xr:uid="{00000000-0005-0000-0000-000033000000}"/>
    <cellStyle name="Normal 35 2 3" xfId="92" xr:uid="{00000000-0005-0000-0000-000034000000}"/>
    <cellStyle name="Normal 36 2" xfId="30" xr:uid="{00000000-0005-0000-0000-000035000000}"/>
    <cellStyle name="Normal 36 3" xfId="29" xr:uid="{00000000-0005-0000-0000-000036000000}"/>
    <cellStyle name="Normal 36 3 2" xfId="67" xr:uid="{00000000-0005-0000-0000-000037000000}"/>
    <cellStyle name="Normal 36 3 2 2" xfId="114" xr:uid="{00000000-0005-0000-0000-000038000000}"/>
    <cellStyle name="Normal 36 3 3" xfId="93" xr:uid="{00000000-0005-0000-0000-000039000000}"/>
    <cellStyle name="Normal 37" xfId="2" xr:uid="{00000000-0005-0000-0000-00003A000000}"/>
    <cellStyle name="Normal 37 2" xfId="58" xr:uid="{00000000-0005-0000-0000-00003B000000}"/>
    <cellStyle name="Normal 37 2 2" xfId="105" xr:uid="{00000000-0005-0000-0000-00003C000000}"/>
    <cellStyle name="Normal 37 3" xfId="84" xr:uid="{00000000-0005-0000-0000-00003D000000}"/>
    <cellStyle name="Normal 39" xfId="19" xr:uid="{00000000-0005-0000-0000-00003E000000}"/>
    <cellStyle name="Normal 4" xfId="130" xr:uid="{00000000-0005-0000-0000-00003F000000}"/>
    <cellStyle name="Normal 40" xfId="15" xr:uid="{00000000-0005-0000-0000-000040000000}"/>
    <cellStyle name="Normal 40 2" xfId="63" xr:uid="{00000000-0005-0000-0000-000041000000}"/>
    <cellStyle name="Normal 40 2 2" xfId="110" xr:uid="{00000000-0005-0000-0000-000042000000}"/>
    <cellStyle name="Normal 40 3" xfId="89" xr:uid="{00000000-0005-0000-0000-000043000000}"/>
    <cellStyle name="Normal 42" xfId="12" xr:uid="{00000000-0005-0000-0000-000044000000}"/>
    <cellStyle name="Normal 43" xfId="16" xr:uid="{00000000-0005-0000-0000-000045000000}"/>
    <cellStyle name="Normal 43 2" xfId="64" xr:uid="{00000000-0005-0000-0000-000046000000}"/>
    <cellStyle name="Normal 43 2 2" xfId="111" xr:uid="{00000000-0005-0000-0000-000047000000}"/>
    <cellStyle name="Normal 43 3" xfId="90" xr:uid="{00000000-0005-0000-0000-000048000000}"/>
    <cellStyle name="Normal 5" xfId="134" xr:uid="{00000000-0005-0000-0000-000049000000}"/>
    <cellStyle name="Normal 6" xfId="195" xr:uid="{7588AE66-E799-4FD8-8EBF-527ADBFDDAD0}"/>
    <cellStyle name="Percent 2" xfId="151" xr:uid="{00000000-0005-0000-0000-00004A000000}"/>
    <cellStyle name="千位分隔 2" xfId="133" xr:uid="{00000000-0005-0000-0000-00004B000000}"/>
    <cellStyle name="常规 10 2 2" xfId="129" xr:uid="{00000000-0005-0000-0000-00004C000000}"/>
    <cellStyle name="常规 10 2 2 2" xfId="131" xr:uid="{00000000-0005-0000-0000-00004D000000}"/>
    <cellStyle name="常规 11" xfId="158" xr:uid="{00000000-0005-0000-0000-00004E000000}"/>
    <cellStyle name="常规 11 2" xfId="152" xr:uid="{00000000-0005-0000-0000-00004F000000}"/>
    <cellStyle name="常规 11 4" xfId="155" xr:uid="{00000000-0005-0000-0000-000050000000}"/>
    <cellStyle name="常规 13" xfId="169" xr:uid="{00000000-0005-0000-0000-000051000000}"/>
    <cellStyle name="常规 14 3 2" xfId="185" xr:uid="{00000000-0005-0000-0000-000052000000}"/>
    <cellStyle name="常规 2" xfId="14" xr:uid="{00000000-0005-0000-0000-000053000000}"/>
    <cellStyle name="常规 2 10" xfId="142" xr:uid="{00000000-0005-0000-0000-000054000000}"/>
    <cellStyle name="常规 2 2" xfId="10" xr:uid="{00000000-0005-0000-0000-000055000000}"/>
    <cellStyle name="常规 2 2 10" xfId="170" xr:uid="{00000000-0005-0000-0000-000056000000}"/>
    <cellStyle name="常规 2 2 10 2" xfId="188" xr:uid="{00000000-0005-0000-0000-000057000000}"/>
    <cellStyle name="常规 2 2 10 3" xfId="191" xr:uid="{00000000-0005-0000-0000-000058000000}"/>
    <cellStyle name="常规 2 2 2" xfId="45" xr:uid="{00000000-0005-0000-0000-000059000000}"/>
    <cellStyle name="常规 2 2 2 2" xfId="73" xr:uid="{00000000-0005-0000-0000-00005A000000}"/>
    <cellStyle name="常规 2 2 2 2 2" xfId="168" xr:uid="{00000000-0005-0000-0000-00005B000000}"/>
    <cellStyle name="常规 2 2 2 2 2 2" xfId="23" xr:uid="{00000000-0005-0000-0000-00005C000000}"/>
    <cellStyle name="常规 2 2 2 2 2 2 2" xfId="189" xr:uid="{00000000-0005-0000-0000-00005D000000}"/>
    <cellStyle name="常规 2 2 2 2 2 3" xfId="194" xr:uid="{00000000-0005-0000-0000-00005E000000}"/>
    <cellStyle name="常规 2 2 2 2 3" xfId="172" xr:uid="{00000000-0005-0000-0000-00005F000000}"/>
    <cellStyle name="常规 2 2 2 2 4" xfId="160" xr:uid="{00000000-0005-0000-0000-000060000000}"/>
    <cellStyle name="常规 2 2 2 3" xfId="161" xr:uid="{00000000-0005-0000-0000-000061000000}"/>
    <cellStyle name="常规 2 2 2 3 2" xfId="181" xr:uid="{00000000-0005-0000-0000-000062000000}"/>
    <cellStyle name="常规 2 2 2 4" xfId="164" xr:uid="{00000000-0005-0000-0000-000063000000}"/>
    <cellStyle name="常规 2 2 2 5" xfId="183" xr:uid="{00000000-0005-0000-0000-000064000000}"/>
    <cellStyle name="常规 2 2 2 6" xfId="147" xr:uid="{00000000-0005-0000-0000-000065000000}"/>
    <cellStyle name="常规 2 2 3" xfId="46" xr:uid="{00000000-0005-0000-0000-000066000000}"/>
    <cellStyle name="常规 2 2 3 2" xfId="74" xr:uid="{00000000-0005-0000-0000-000067000000}"/>
    <cellStyle name="常规 2 2 3 2 2" xfId="128" xr:uid="{00000000-0005-0000-0000-000068000000}"/>
    <cellStyle name="常规 2 2 3 2 3" xfId="186" xr:uid="{00000000-0005-0000-0000-000069000000}"/>
    <cellStyle name="常规 2 2 3 3" xfId="148" xr:uid="{00000000-0005-0000-0000-00006A000000}"/>
    <cellStyle name="常规 2 2 4" xfId="39" xr:uid="{00000000-0005-0000-0000-00006B000000}"/>
    <cellStyle name="常规 2 2 4 2" xfId="27" xr:uid="{00000000-0005-0000-0000-00006C000000}"/>
    <cellStyle name="常规 2 2 4 2 2" xfId="167" xr:uid="{00000000-0005-0000-0000-00006D000000}"/>
    <cellStyle name="常规 2 2 5" xfId="47" xr:uid="{00000000-0005-0000-0000-00006E000000}"/>
    <cellStyle name="常规 2 2 5 2" xfId="9" xr:uid="{00000000-0005-0000-0000-00006F000000}"/>
    <cellStyle name="常规 2 2 5 2 2" xfId="174" xr:uid="{00000000-0005-0000-0000-000070000000}"/>
    <cellStyle name="常规 2 2 5 3" xfId="75" xr:uid="{00000000-0005-0000-0000-000071000000}"/>
    <cellStyle name="常规 2 2 5 4" xfId="141" xr:uid="{00000000-0005-0000-0000-000072000000}"/>
    <cellStyle name="常规 2 2 9" xfId="173" xr:uid="{00000000-0005-0000-0000-000073000000}"/>
    <cellStyle name="常规 2 21" xfId="13" xr:uid="{00000000-0005-0000-0000-000074000000}"/>
    <cellStyle name="常规 2 21 2" xfId="62" xr:uid="{00000000-0005-0000-0000-000075000000}"/>
    <cellStyle name="常规 2 21 2 2" xfId="109" xr:uid="{00000000-0005-0000-0000-000076000000}"/>
    <cellStyle name="常规 2 21 3" xfId="88" xr:uid="{00000000-0005-0000-0000-000077000000}"/>
    <cellStyle name="常规 2 3" xfId="33" xr:uid="{00000000-0005-0000-0000-000078000000}"/>
    <cellStyle name="常规 2 3 6" xfId="40" xr:uid="{00000000-0005-0000-0000-000079000000}"/>
    <cellStyle name="常规 2 4" xfId="34" xr:uid="{00000000-0005-0000-0000-00007A000000}"/>
    <cellStyle name="常规 2 4 2" xfId="165" xr:uid="{00000000-0005-0000-0000-00007B000000}"/>
    <cellStyle name="常规 2 4 3" xfId="175" xr:uid="{00000000-0005-0000-0000-00007C000000}"/>
    <cellStyle name="常规 2 4 4" xfId="180" xr:uid="{00000000-0005-0000-0000-00007D000000}"/>
    <cellStyle name="常规 2 4 4 2" xfId="190" xr:uid="{00000000-0005-0000-0000-00007E000000}"/>
    <cellStyle name="常规 2 4 5" xfId="143" xr:uid="{00000000-0005-0000-0000-00007F000000}"/>
    <cellStyle name="常规 2 5" xfId="48" xr:uid="{00000000-0005-0000-0000-000080000000}"/>
    <cellStyle name="常规 2 5 2" xfId="76" xr:uid="{00000000-0005-0000-0000-000081000000}"/>
    <cellStyle name="常规 2 5 2 2" xfId="120" xr:uid="{00000000-0005-0000-0000-000082000000}"/>
    <cellStyle name="常规 2 5 2 3" xfId="179" xr:uid="{00000000-0005-0000-0000-000083000000}"/>
    <cellStyle name="常规 2 5 3" xfId="99" xr:uid="{00000000-0005-0000-0000-000084000000}"/>
    <cellStyle name="常规 2 5 4" xfId="150" xr:uid="{00000000-0005-0000-0000-000085000000}"/>
    <cellStyle name="常规 2 6" xfId="163" xr:uid="{00000000-0005-0000-0000-000086000000}"/>
    <cellStyle name="常规 2 7" xfId="177" xr:uid="{00000000-0005-0000-0000-000087000000}"/>
    <cellStyle name="常规 2 8" xfId="41" xr:uid="{00000000-0005-0000-0000-000088000000}"/>
    <cellStyle name="常规 2 8 2" xfId="166" xr:uid="{00000000-0005-0000-0000-000089000000}"/>
    <cellStyle name="常规 2 8 3" xfId="153" xr:uid="{00000000-0005-0000-0000-00008A000000}"/>
    <cellStyle name="常规 2 9" xfId="182" xr:uid="{00000000-0005-0000-0000-00008B000000}"/>
    <cellStyle name="常规 3" xfId="35" xr:uid="{00000000-0005-0000-0000-00008C000000}"/>
    <cellStyle name="常规 3 2" xfId="8" xr:uid="{00000000-0005-0000-0000-00008D000000}"/>
    <cellStyle name="常规 3 2 2" xfId="49" xr:uid="{00000000-0005-0000-0000-00008E000000}"/>
    <cellStyle name="常规 3 2 2 2" xfId="77" xr:uid="{00000000-0005-0000-0000-00008F000000}"/>
    <cellStyle name="常规 3 2 2 2 2" xfId="121" xr:uid="{00000000-0005-0000-0000-000090000000}"/>
    <cellStyle name="常规 3 2 2 3" xfId="100" xr:uid="{00000000-0005-0000-0000-000091000000}"/>
    <cellStyle name="常规 3 2 2 4" xfId="138" xr:uid="{00000000-0005-0000-0000-000092000000}"/>
    <cellStyle name="常规 3 2 3" xfId="140" xr:uid="{00000000-0005-0000-0000-000093000000}"/>
    <cellStyle name="常规 3 3" xfId="42" xr:uid="{00000000-0005-0000-0000-000094000000}"/>
    <cellStyle name="常规 3 3 2" xfId="162" xr:uid="{00000000-0005-0000-0000-000095000000}"/>
    <cellStyle name="常规 3 3 2 2" xfId="178" xr:uid="{00000000-0005-0000-0000-000096000000}"/>
    <cellStyle name="常规 3 3 3" xfId="154" xr:uid="{00000000-0005-0000-0000-000097000000}"/>
    <cellStyle name="常规 3 4" xfId="156" xr:uid="{00000000-0005-0000-0000-000098000000}"/>
    <cellStyle name="常规 3 5" xfId="144" xr:uid="{00000000-0005-0000-0000-000099000000}"/>
    <cellStyle name="常规 3 5 2" xfId="199" xr:uid="{245CAC16-6A8B-4C5E-B133-77274E4205D2}"/>
    <cellStyle name="常规 4" xfId="36" xr:uid="{00000000-0005-0000-0000-00009A000000}"/>
    <cellStyle name="常规 4 2" xfId="145" xr:uid="{00000000-0005-0000-0000-00009B000000}"/>
    <cellStyle name="常规 4 2 2 2" xfId="50" xr:uid="{00000000-0005-0000-0000-00009C000000}"/>
    <cellStyle name="常规 4 2 2 2 2" xfId="78" xr:uid="{00000000-0005-0000-0000-00009D000000}"/>
    <cellStyle name="常规 4 2 2 2 2 2" xfId="122" xr:uid="{00000000-0005-0000-0000-00009E000000}"/>
    <cellStyle name="常规 4 2 2 2 3" xfId="101" xr:uid="{00000000-0005-0000-0000-00009F000000}"/>
    <cellStyle name="常规 4 2 2 2 4" xfId="139" xr:uid="{00000000-0005-0000-0000-0000A0000000}"/>
    <cellStyle name="常规 5" xfId="44" xr:uid="{00000000-0005-0000-0000-0000A1000000}"/>
    <cellStyle name="常规 5 2" xfId="51" xr:uid="{00000000-0005-0000-0000-0000A2000000}"/>
    <cellStyle name="常规 5 2 2" xfId="79" xr:uid="{00000000-0005-0000-0000-0000A3000000}"/>
    <cellStyle name="常规 5 2 2 2" xfId="123" xr:uid="{00000000-0005-0000-0000-0000A4000000}"/>
    <cellStyle name="常规 5 2 2 3" xfId="176" xr:uid="{00000000-0005-0000-0000-0000A5000000}"/>
    <cellStyle name="常规 5 2 3" xfId="102" xr:uid="{00000000-0005-0000-0000-0000A6000000}"/>
    <cellStyle name="常规 5 2 3 2" xfId="187" xr:uid="{00000000-0005-0000-0000-0000A7000000}"/>
    <cellStyle name="常规 5 2 4" xfId="136" xr:uid="{00000000-0005-0000-0000-0000A8000000}"/>
    <cellStyle name="常规 5 3" xfId="72" xr:uid="{00000000-0005-0000-0000-0000A9000000}"/>
    <cellStyle name="常规 5 3 2" xfId="119" xr:uid="{00000000-0005-0000-0000-0000AA000000}"/>
    <cellStyle name="常规 5 4" xfId="98" xr:uid="{00000000-0005-0000-0000-0000AB000000}"/>
    <cellStyle name="常规 5 5" xfId="146" xr:uid="{00000000-0005-0000-0000-0000AC000000}"/>
    <cellStyle name="常规 5 6" xfId="196" xr:uid="{46B952BE-4CBE-4711-BAA3-3E0AC22D7998}"/>
    <cellStyle name="常规 6" xfId="52" xr:uid="{00000000-0005-0000-0000-0000AD000000}"/>
    <cellStyle name="常规 6 2" xfId="80" xr:uid="{00000000-0005-0000-0000-0000AE000000}"/>
    <cellStyle name="常规 6 2 2" xfId="124" xr:uid="{00000000-0005-0000-0000-0000AF000000}"/>
    <cellStyle name="常规 6 2 3" xfId="184" xr:uid="{00000000-0005-0000-0000-0000B0000000}"/>
    <cellStyle name="常规 6 3" xfId="103" xr:uid="{00000000-0005-0000-0000-0000B1000000}"/>
    <cellStyle name="常规 6 4" xfId="149" xr:uid="{00000000-0005-0000-0000-0000B2000000}"/>
    <cellStyle name="常规 6 5" xfId="197" xr:uid="{E741C929-ACFC-47CC-A0ED-72F12676D114}"/>
    <cellStyle name="常规 7" xfId="171" xr:uid="{00000000-0005-0000-0000-0000B3000000}"/>
    <cellStyle name="常规 7 2" xfId="198" xr:uid="{EDE9F213-8255-422C-B2FD-F69ED5C27A3B}"/>
    <cellStyle name="常规 9" xfId="127" xr:uid="{00000000-0005-0000-0000-0000B4000000}"/>
    <cellStyle name="常规_授权 Hikvision H264 products 201003" xfId="53" xr:uid="{00000000-0005-0000-0000-0000B5000000}"/>
    <cellStyle name="百分比 2" xfId="159" xr:uid="{00000000-0005-0000-0000-0000B6000000}"/>
    <cellStyle name="货币 2" xfId="37" xr:uid="{00000000-0005-0000-0000-0000B7000000}"/>
    <cellStyle name="货币 2 2" xfId="54" xr:uid="{00000000-0005-0000-0000-0000B8000000}"/>
    <cellStyle name="货币 2 2 2" xfId="81" xr:uid="{00000000-0005-0000-0000-0000B9000000}"/>
    <cellStyle name="货币 2 4" xfId="192" xr:uid="{00000000-0005-0000-0000-0000BA000000}"/>
    <cellStyle name="货币 3" xfId="55" xr:uid="{00000000-0005-0000-0000-0000BB000000}"/>
    <cellStyle name="货币 3 2" xfId="82" xr:uid="{00000000-0005-0000-0000-0000BC000000}"/>
    <cellStyle name="货币 3 4" xfId="56" xr:uid="{00000000-0005-0000-0000-0000BD000000}"/>
    <cellStyle name="货币 3 4 2" xfId="83" xr:uid="{00000000-0005-0000-0000-0000BE000000}"/>
    <cellStyle name="货币 3 4 2 2" xfId="125" xr:uid="{00000000-0005-0000-0000-0000BF000000}"/>
    <cellStyle name="货币 3 4 3" xfId="104" xr:uid="{00000000-0005-0000-0000-0000C0000000}"/>
    <cellStyle name="货币 3 4 4" xfId="137" xr:uid="{00000000-0005-0000-0000-0000C1000000}"/>
    <cellStyle name="超链接 2" xfId="193" xr:uid="{00000000-0005-0000-0000-0000C2000000}"/>
  </cellStyles>
  <dxfs count="0"/>
  <tableStyles count="0" defaultTableStyle="TableStyleMedium2" defaultPivotStyle="PivotStyleLight16"/>
  <colors>
    <mruColors>
      <color rgb="FFBA8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8.png"/><Relationship Id="rId13" Type="http://schemas.openxmlformats.org/officeDocument/2006/relationships/image" Target="../media/image333.png"/><Relationship Id="rId3" Type="http://schemas.openxmlformats.org/officeDocument/2006/relationships/image" Target="../media/image323.jpeg"/><Relationship Id="rId7" Type="http://schemas.openxmlformats.org/officeDocument/2006/relationships/image" Target="../media/image327.png"/><Relationship Id="rId12" Type="http://schemas.openxmlformats.org/officeDocument/2006/relationships/image" Target="../media/image332.png"/><Relationship Id="rId17" Type="http://schemas.openxmlformats.org/officeDocument/2006/relationships/image" Target="../media/image273.png"/><Relationship Id="rId2" Type="http://schemas.openxmlformats.org/officeDocument/2006/relationships/image" Target="../media/image322.png"/><Relationship Id="rId16" Type="http://schemas.openxmlformats.org/officeDocument/2006/relationships/image" Target="../media/image227.gif"/><Relationship Id="rId1" Type="http://schemas.openxmlformats.org/officeDocument/2006/relationships/image" Target="../media/image228.png"/><Relationship Id="rId6" Type="http://schemas.openxmlformats.org/officeDocument/2006/relationships/image" Target="../media/image326.png"/><Relationship Id="rId11" Type="http://schemas.openxmlformats.org/officeDocument/2006/relationships/image" Target="../media/image331.png"/><Relationship Id="rId5" Type="http://schemas.openxmlformats.org/officeDocument/2006/relationships/image" Target="../media/image325.png"/><Relationship Id="rId15" Type="http://schemas.openxmlformats.org/officeDocument/2006/relationships/image" Target="../media/image335.png"/><Relationship Id="rId10" Type="http://schemas.openxmlformats.org/officeDocument/2006/relationships/image" Target="../media/image330.png"/><Relationship Id="rId4" Type="http://schemas.openxmlformats.org/officeDocument/2006/relationships/image" Target="../media/image324.png"/><Relationship Id="rId9" Type="http://schemas.openxmlformats.org/officeDocument/2006/relationships/image" Target="../media/image329.png"/><Relationship Id="rId14" Type="http://schemas.openxmlformats.org/officeDocument/2006/relationships/image" Target="../media/image33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png"/><Relationship Id="rId3" Type="http://schemas.openxmlformats.org/officeDocument/2006/relationships/image" Target="../media/image29.png"/><Relationship Id="rId7" Type="http://schemas.openxmlformats.org/officeDocument/2006/relationships/image" Target="../media/image33.png"/><Relationship Id="rId12" Type="http://schemas.openxmlformats.org/officeDocument/2006/relationships/image" Target="../media/image38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Relationship Id="rId6" Type="http://schemas.openxmlformats.org/officeDocument/2006/relationships/image" Target="../media/image32.png"/><Relationship Id="rId11" Type="http://schemas.openxmlformats.org/officeDocument/2006/relationships/image" Target="../media/image37.png"/><Relationship Id="rId5" Type="http://schemas.openxmlformats.org/officeDocument/2006/relationships/image" Target="../media/image31.jpeg"/><Relationship Id="rId10" Type="http://schemas.openxmlformats.org/officeDocument/2006/relationships/image" Target="../media/image36.png"/><Relationship Id="rId4" Type="http://schemas.openxmlformats.org/officeDocument/2006/relationships/image" Target="../media/image30.png"/><Relationship Id="rId9" Type="http://schemas.openxmlformats.org/officeDocument/2006/relationships/image" Target="../media/image35.png"/></Relationships>
</file>

<file path=xl/drawings/_rels/drawing3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53.png"/><Relationship Id="rId21" Type="http://schemas.openxmlformats.org/officeDocument/2006/relationships/image" Target="../media/image58.png"/><Relationship Id="rId42" Type="http://schemas.openxmlformats.org/officeDocument/2006/relationships/image" Target="../media/image79.png"/><Relationship Id="rId47" Type="http://schemas.openxmlformats.org/officeDocument/2006/relationships/image" Target="../media/image84.jpeg"/><Relationship Id="rId63" Type="http://schemas.openxmlformats.org/officeDocument/2006/relationships/image" Target="../media/image100.png"/><Relationship Id="rId68" Type="http://schemas.openxmlformats.org/officeDocument/2006/relationships/image" Target="../media/image105.jpeg"/><Relationship Id="rId84" Type="http://schemas.openxmlformats.org/officeDocument/2006/relationships/image" Target="../media/image36.png"/><Relationship Id="rId89" Type="http://schemas.openxmlformats.org/officeDocument/2006/relationships/image" Target="../media/image125.png"/><Relationship Id="rId112" Type="http://schemas.openxmlformats.org/officeDocument/2006/relationships/image" Target="../media/image148.png"/><Relationship Id="rId16" Type="http://schemas.openxmlformats.org/officeDocument/2006/relationships/image" Target="../media/image53.png"/><Relationship Id="rId107" Type="http://schemas.openxmlformats.org/officeDocument/2006/relationships/image" Target="../media/image143.png"/><Relationship Id="rId11" Type="http://schemas.openxmlformats.org/officeDocument/2006/relationships/image" Target="../media/image48.png"/><Relationship Id="rId32" Type="http://schemas.openxmlformats.org/officeDocument/2006/relationships/image" Target="../media/image69.png"/><Relationship Id="rId37" Type="http://schemas.openxmlformats.org/officeDocument/2006/relationships/image" Target="../media/image74.jpeg"/><Relationship Id="rId53" Type="http://schemas.openxmlformats.org/officeDocument/2006/relationships/image" Target="../media/image90.jpeg"/><Relationship Id="rId58" Type="http://schemas.openxmlformats.org/officeDocument/2006/relationships/image" Target="../media/image95.png"/><Relationship Id="rId74" Type="http://schemas.openxmlformats.org/officeDocument/2006/relationships/image" Target="../media/image111.jpeg"/><Relationship Id="rId79" Type="http://schemas.openxmlformats.org/officeDocument/2006/relationships/image" Target="../media/image116.png"/><Relationship Id="rId102" Type="http://schemas.openxmlformats.org/officeDocument/2006/relationships/image" Target="../media/image138.png"/><Relationship Id="rId123" Type="http://schemas.openxmlformats.org/officeDocument/2006/relationships/image" Target="../media/image159.png"/><Relationship Id="rId128" Type="http://schemas.openxmlformats.org/officeDocument/2006/relationships/image" Target="../media/image164.png"/><Relationship Id="rId5" Type="http://schemas.openxmlformats.org/officeDocument/2006/relationships/image" Target="../media/image43.png"/><Relationship Id="rId90" Type="http://schemas.openxmlformats.org/officeDocument/2006/relationships/image" Target="../media/image126.png"/><Relationship Id="rId95" Type="http://schemas.openxmlformats.org/officeDocument/2006/relationships/image" Target="../media/image131.jpeg"/><Relationship Id="rId22" Type="http://schemas.openxmlformats.org/officeDocument/2006/relationships/image" Target="../media/image59.png"/><Relationship Id="rId27" Type="http://schemas.openxmlformats.org/officeDocument/2006/relationships/image" Target="../media/image64.png"/><Relationship Id="rId43" Type="http://schemas.openxmlformats.org/officeDocument/2006/relationships/image" Target="../media/image80.png"/><Relationship Id="rId48" Type="http://schemas.openxmlformats.org/officeDocument/2006/relationships/image" Target="../media/image85.jpeg"/><Relationship Id="rId64" Type="http://schemas.openxmlformats.org/officeDocument/2006/relationships/image" Target="../media/image101.png"/><Relationship Id="rId69" Type="http://schemas.openxmlformats.org/officeDocument/2006/relationships/image" Target="../media/image106.jpeg"/><Relationship Id="rId113" Type="http://schemas.openxmlformats.org/officeDocument/2006/relationships/image" Target="../media/image149.png"/><Relationship Id="rId118" Type="http://schemas.openxmlformats.org/officeDocument/2006/relationships/image" Target="../media/image154.png"/><Relationship Id="rId80" Type="http://schemas.openxmlformats.org/officeDocument/2006/relationships/image" Target="../media/image117.png"/><Relationship Id="rId85" Type="http://schemas.openxmlformats.org/officeDocument/2006/relationships/image" Target="../media/image121.png"/><Relationship Id="rId12" Type="http://schemas.openxmlformats.org/officeDocument/2006/relationships/image" Target="../media/image49.png"/><Relationship Id="rId17" Type="http://schemas.openxmlformats.org/officeDocument/2006/relationships/image" Target="../media/image54.png"/><Relationship Id="rId33" Type="http://schemas.openxmlformats.org/officeDocument/2006/relationships/image" Target="../media/image70.png"/><Relationship Id="rId38" Type="http://schemas.openxmlformats.org/officeDocument/2006/relationships/image" Target="../media/image75.png"/><Relationship Id="rId59" Type="http://schemas.openxmlformats.org/officeDocument/2006/relationships/image" Target="../media/image96.png"/><Relationship Id="rId103" Type="http://schemas.openxmlformats.org/officeDocument/2006/relationships/image" Target="../media/image139.png"/><Relationship Id="rId108" Type="http://schemas.openxmlformats.org/officeDocument/2006/relationships/image" Target="../media/image144.png"/><Relationship Id="rId124" Type="http://schemas.openxmlformats.org/officeDocument/2006/relationships/image" Target="../media/image160.png"/><Relationship Id="rId129" Type="http://schemas.openxmlformats.org/officeDocument/2006/relationships/image" Target="../media/image165.png"/><Relationship Id="rId54" Type="http://schemas.openxmlformats.org/officeDocument/2006/relationships/image" Target="../media/image91.jpeg"/><Relationship Id="rId70" Type="http://schemas.openxmlformats.org/officeDocument/2006/relationships/image" Target="../media/image107.png"/><Relationship Id="rId75" Type="http://schemas.openxmlformats.org/officeDocument/2006/relationships/image" Target="../media/image112.png"/><Relationship Id="rId91" Type="http://schemas.openxmlformats.org/officeDocument/2006/relationships/image" Target="../media/image127.png"/><Relationship Id="rId96" Type="http://schemas.openxmlformats.org/officeDocument/2006/relationships/image" Target="../media/image132.png"/><Relationship Id="rId1" Type="http://schemas.openxmlformats.org/officeDocument/2006/relationships/image" Target="../media/image39.png"/><Relationship Id="rId6" Type="http://schemas.openxmlformats.org/officeDocument/2006/relationships/image" Target="NULL" TargetMode="External"/><Relationship Id="rId23" Type="http://schemas.openxmlformats.org/officeDocument/2006/relationships/image" Target="../media/image60.png"/><Relationship Id="rId28" Type="http://schemas.openxmlformats.org/officeDocument/2006/relationships/image" Target="../media/image65.png"/><Relationship Id="rId49" Type="http://schemas.openxmlformats.org/officeDocument/2006/relationships/image" Target="../media/image86.jpeg"/><Relationship Id="rId114" Type="http://schemas.openxmlformats.org/officeDocument/2006/relationships/image" Target="../media/image150.png"/><Relationship Id="rId119" Type="http://schemas.openxmlformats.org/officeDocument/2006/relationships/image" Target="../media/image155.png"/><Relationship Id="rId44" Type="http://schemas.openxmlformats.org/officeDocument/2006/relationships/image" Target="../media/image81.png"/><Relationship Id="rId60" Type="http://schemas.openxmlformats.org/officeDocument/2006/relationships/image" Target="../media/image97.png"/><Relationship Id="rId65" Type="http://schemas.openxmlformats.org/officeDocument/2006/relationships/image" Target="../media/image102.png"/><Relationship Id="rId81" Type="http://schemas.openxmlformats.org/officeDocument/2006/relationships/image" Target="../media/image118.jpeg"/><Relationship Id="rId86" Type="http://schemas.openxmlformats.org/officeDocument/2006/relationships/image" Target="../media/image122.png"/><Relationship Id="rId130" Type="http://schemas.openxmlformats.org/officeDocument/2006/relationships/image" Target="../media/image166.png"/><Relationship Id="rId13" Type="http://schemas.openxmlformats.org/officeDocument/2006/relationships/image" Target="../media/image50.png"/><Relationship Id="rId18" Type="http://schemas.openxmlformats.org/officeDocument/2006/relationships/image" Target="../media/image55.png"/><Relationship Id="rId39" Type="http://schemas.openxmlformats.org/officeDocument/2006/relationships/image" Target="../media/image76.png"/><Relationship Id="rId109" Type="http://schemas.openxmlformats.org/officeDocument/2006/relationships/image" Target="../media/image145.png"/><Relationship Id="rId34" Type="http://schemas.openxmlformats.org/officeDocument/2006/relationships/image" Target="../media/image71.png"/><Relationship Id="rId50" Type="http://schemas.openxmlformats.org/officeDocument/2006/relationships/image" Target="../media/image87.png"/><Relationship Id="rId55" Type="http://schemas.openxmlformats.org/officeDocument/2006/relationships/image" Target="../media/image92.png"/><Relationship Id="rId76" Type="http://schemas.openxmlformats.org/officeDocument/2006/relationships/image" Target="../media/image113.png"/><Relationship Id="rId97" Type="http://schemas.openxmlformats.org/officeDocument/2006/relationships/image" Target="../media/image133.png"/><Relationship Id="rId104" Type="http://schemas.openxmlformats.org/officeDocument/2006/relationships/image" Target="../media/image140.png"/><Relationship Id="rId120" Type="http://schemas.openxmlformats.org/officeDocument/2006/relationships/image" Target="../media/image156.png"/><Relationship Id="rId125" Type="http://schemas.openxmlformats.org/officeDocument/2006/relationships/image" Target="../media/image161.png"/><Relationship Id="rId7" Type="http://schemas.openxmlformats.org/officeDocument/2006/relationships/image" Target="../media/image44.jpeg"/><Relationship Id="rId71" Type="http://schemas.openxmlformats.org/officeDocument/2006/relationships/image" Target="../media/image108.jpeg"/><Relationship Id="rId92" Type="http://schemas.openxmlformats.org/officeDocument/2006/relationships/image" Target="../media/image128.png"/><Relationship Id="rId2" Type="http://schemas.openxmlformats.org/officeDocument/2006/relationships/image" Target="../media/image40.png"/><Relationship Id="rId29" Type="http://schemas.openxmlformats.org/officeDocument/2006/relationships/image" Target="../media/image66.png"/><Relationship Id="rId24" Type="http://schemas.openxmlformats.org/officeDocument/2006/relationships/image" Target="../media/image61.png"/><Relationship Id="rId40" Type="http://schemas.openxmlformats.org/officeDocument/2006/relationships/image" Target="../media/image77.png"/><Relationship Id="rId45" Type="http://schemas.openxmlformats.org/officeDocument/2006/relationships/image" Target="../media/image82.png"/><Relationship Id="rId66" Type="http://schemas.openxmlformats.org/officeDocument/2006/relationships/image" Target="../media/image103.png"/><Relationship Id="rId87" Type="http://schemas.openxmlformats.org/officeDocument/2006/relationships/image" Target="../media/image123.jpeg"/><Relationship Id="rId110" Type="http://schemas.openxmlformats.org/officeDocument/2006/relationships/image" Target="../media/image146.png"/><Relationship Id="rId115" Type="http://schemas.openxmlformats.org/officeDocument/2006/relationships/image" Target="../media/image151.png"/><Relationship Id="rId131" Type="http://schemas.openxmlformats.org/officeDocument/2006/relationships/image" Target="../media/image167.jpeg"/><Relationship Id="rId61" Type="http://schemas.openxmlformats.org/officeDocument/2006/relationships/image" Target="../media/image98.png"/><Relationship Id="rId82" Type="http://schemas.openxmlformats.org/officeDocument/2006/relationships/image" Target="../media/image119.png"/><Relationship Id="rId19" Type="http://schemas.openxmlformats.org/officeDocument/2006/relationships/image" Target="../media/image56.png"/><Relationship Id="rId14" Type="http://schemas.openxmlformats.org/officeDocument/2006/relationships/image" Target="../media/image51.jpeg"/><Relationship Id="rId30" Type="http://schemas.openxmlformats.org/officeDocument/2006/relationships/image" Target="../media/image67.png"/><Relationship Id="rId35" Type="http://schemas.openxmlformats.org/officeDocument/2006/relationships/image" Target="../media/image72.png"/><Relationship Id="rId56" Type="http://schemas.openxmlformats.org/officeDocument/2006/relationships/image" Target="../media/image93.png"/><Relationship Id="rId77" Type="http://schemas.openxmlformats.org/officeDocument/2006/relationships/image" Target="../media/image114.png"/><Relationship Id="rId100" Type="http://schemas.openxmlformats.org/officeDocument/2006/relationships/image" Target="../media/image136.png"/><Relationship Id="rId105" Type="http://schemas.openxmlformats.org/officeDocument/2006/relationships/image" Target="../media/image141.png"/><Relationship Id="rId126" Type="http://schemas.openxmlformats.org/officeDocument/2006/relationships/image" Target="../media/image162.jpeg"/><Relationship Id="rId8" Type="http://schemas.openxmlformats.org/officeDocument/2006/relationships/image" Target="../media/image45.png"/><Relationship Id="rId51" Type="http://schemas.openxmlformats.org/officeDocument/2006/relationships/image" Target="../media/image88.png"/><Relationship Id="rId72" Type="http://schemas.openxmlformats.org/officeDocument/2006/relationships/image" Target="../media/image109.jpeg"/><Relationship Id="rId93" Type="http://schemas.openxmlformats.org/officeDocument/2006/relationships/image" Target="../media/image129.png"/><Relationship Id="rId98" Type="http://schemas.openxmlformats.org/officeDocument/2006/relationships/image" Target="../media/image134.png"/><Relationship Id="rId121" Type="http://schemas.openxmlformats.org/officeDocument/2006/relationships/image" Target="../media/image157.png"/><Relationship Id="rId3" Type="http://schemas.openxmlformats.org/officeDocument/2006/relationships/image" Target="../media/image41.png"/><Relationship Id="rId25" Type="http://schemas.openxmlformats.org/officeDocument/2006/relationships/image" Target="../media/image62.png"/><Relationship Id="rId46" Type="http://schemas.openxmlformats.org/officeDocument/2006/relationships/image" Target="../media/image83.jpeg"/><Relationship Id="rId67" Type="http://schemas.openxmlformats.org/officeDocument/2006/relationships/image" Target="../media/image104.png"/><Relationship Id="rId116" Type="http://schemas.openxmlformats.org/officeDocument/2006/relationships/image" Target="../media/image152.png"/><Relationship Id="rId20" Type="http://schemas.openxmlformats.org/officeDocument/2006/relationships/image" Target="../media/image57.png"/><Relationship Id="rId41" Type="http://schemas.openxmlformats.org/officeDocument/2006/relationships/image" Target="../media/image78.png"/><Relationship Id="rId62" Type="http://schemas.openxmlformats.org/officeDocument/2006/relationships/image" Target="../media/image99.png"/><Relationship Id="rId83" Type="http://schemas.openxmlformats.org/officeDocument/2006/relationships/image" Target="../media/image120.png"/><Relationship Id="rId88" Type="http://schemas.openxmlformats.org/officeDocument/2006/relationships/image" Target="../media/image124.png"/><Relationship Id="rId111" Type="http://schemas.openxmlformats.org/officeDocument/2006/relationships/image" Target="../media/image147.png"/><Relationship Id="rId132" Type="http://schemas.openxmlformats.org/officeDocument/2006/relationships/image" Target="../media/image168.png"/><Relationship Id="rId15" Type="http://schemas.openxmlformats.org/officeDocument/2006/relationships/image" Target="../media/image52.jpeg"/><Relationship Id="rId36" Type="http://schemas.openxmlformats.org/officeDocument/2006/relationships/image" Target="../media/image73.png"/><Relationship Id="rId57" Type="http://schemas.openxmlformats.org/officeDocument/2006/relationships/image" Target="../media/image94.png"/><Relationship Id="rId106" Type="http://schemas.openxmlformats.org/officeDocument/2006/relationships/image" Target="../media/image142.png"/><Relationship Id="rId127" Type="http://schemas.openxmlformats.org/officeDocument/2006/relationships/image" Target="../media/image163.png"/><Relationship Id="rId10" Type="http://schemas.openxmlformats.org/officeDocument/2006/relationships/image" Target="../media/image47.png"/><Relationship Id="rId31" Type="http://schemas.openxmlformats.org/officeDocument/2006/relationships/image" Target="../media/image68.png"/><Relationship Id="rId52" Type="http://schemas.openxmlformats.org/officeDocument/2006/relationships/image" Target="../media/image89.jpeg"/><Relationship Id="rId73" Type="http://schemas.openxmlformats.org/officeDocument/2006/relationships/image" Target="../media/image110.png"/><Relationship Id="rId78" Type="http://schemas.openxmlformats.org/officeDocument/2006/relationships/image" Target="../media/image115.png"/><Relationship Id="rId94" Type="http://schemas.openxmlformats.org/officeDocument/2006/relationships/image" Target="../media/image130.png"/><Relationship Id="rId99" Type="http://schemas.openxmlformats.org/officeDocument/2006/relationships/image" Target="../media/image135.png"/><Relationship Id="rId101" Type="http://schemas.openxmlformats.org/officeDocument/2006/relationships/image" Target="../media/image137.png"/><Relationship Id="rId122" Type="http://schemas.openxmlformats.org/officeDocument/2006/relationships/image" Target="../media/image158.png"/><Relationship Id="rId4" Type="http://schemas.openxmlformats.org/officeDocument/2006/relationships/image" Target="../media/image42.png"/><Relationship Id="rId9" Type="http://schemas.openxmlformats.org/officeDocument/2006/relationships/image" Target="../media/image46.png"/><Relationship Id="rId26" Type="http://schemas.openxmlformats.org/officeDocument/2006/relationships/image" Target="../media/image6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6.jpeg"/><Relationship Id="rId13" Type="http://schemas.openxmlformats.org/officeDocument/2006/relationships/image" Target="../media/image181.jpeg"/><Relationship Id="rId18" Type="http://schemas.openxmlformats.org/officeDocument/2006/relationships/image" Target="../media/image186.png"/><Relationship Id="rId3" Type="http://schemas.openxmlformats.org/officeDocument/2006/relationships/image" Target="../media/image171.jpeg"/><Relationship Id="rId7" Type="http://schemas.openxmlformats.org/officeDocument/2006/relationships/image" Target="../media/image175.jpeg"/><Relationship Id="rId12" Type="http://schemas.openxmlformats.org/officeDocument/2006/relationships/image" Target="../media/image180.png"/><Relationship Id="rId17" Type="http://schemas.openxmlformats.org/officeDocument/2006/relationships/image" Target="../media/image185.jpeg"/><Relationship Id="rId2" Type="http://schemas.openxmlformats.org/officeDocument/2006/relationships/image" Target="../media/image170.jpeg"/><Relationship Id="rId16" Type="http://schemas.openxmlformats.org/officeDocument/2006/relationships/image" Target="../media/image184.png"/><Relationship Id="rId20" Type="http://schemas.openxmlformats.org/officeDocument/2006/relationships/image" Target="../media/image188.png"/><Relationship Id="rId1" Type="http://schemas.openxmlformats.org/officeDocument/2006/relationships/image" Target="../media/image169.png"/><Relationship Id="rId6" Type="http://schemas.openxmlformats.org/officeDocument/2006/relationships/image" Target="../media/image174.png"/><Relationship Id="rId11" Type="http://schemas.openxmlformats.org/officeDocument/2006/relationships/image" Target="../media/image179.jpeg"/><Relationship Id="rId5" Type="http://schemas.openxmlformats.org/officeDocument/2006/relationships/image" Target="../media/image173.png"/><Relationship Id="rId15" Type="http://schemas.openxmlformats.org/officeDocument/2006/relationships/image" Target="../media/image183.png"/><Relationship Id="rId10" Type="http://schemas.openxmlformats.org/officeDocument/2006/relationships/image" Target="../media/image178.jpeg"/><Relationship Id="rId19" Type="http://schemas.openxmlformats.org/officeDocument/2006/relationships/image" Target="../media/image187.png"/><Relationship Id="rId4" Type="http://schemas.openxmlformats.org/officeDocument/2006/relationships/image" Target="../media/image172.jpeg"/><Relationship Id="rId9" Type="http://schemas.openxmlformats.org/officeDocument/2006/relationships/image" Target="../media/image177.jpeg"/><Relationship Id="rId14" Type="http://schemas.openxmlformats.org/officeDocument/2006/relationships/image" Target="../media/image182.jpe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01.png"/><Relationship Id="rId18" Type="http://schemas.openxmlformats.org/officeDocument/2006/relationships/image" Target="../media/image206.png"/><Relationship Id="rId26" Type="http://schemas.openxmlformats.org/officeDocument/2006/relationships/image" Target="../media/image213.png"/><Relationship Id="rId39" Type="http://schemas.openxmlformats.org/officeDocument/2006/relationships/image" Target="../media/image223.jpeg"/><Relationship Id="rId21" Type="http://schemas.openxmlformats.org/officeDocument/2006/relationships/image" Target="../media/image38.png"/><Relationship Id="rId34" Type="http://schemas.openxmlformats.org/officeDocument/2006/relationships/image" Target="../media/image218.png"/><Relationship Id="rId42" Type="http://schemas.openxmlformats.org/officeDocument/2006/relationships/image" Target="../media/image226.png"/><Relationship Id="rId7" Type="http://schemas.openxmlformats.org/officeDocument/2006/relationships/image" Target="../media/image195.png"/><Relationship Id="rId2" Type="http://schemas.openxmlformats.org/officeDocument/2006/relationships/image" Target="../media/image190.png"/><Relationship Id="rId16" Type="http://schemas.openxmlformats.org/officeDocument/2006/relationships/image" Target="../media/image204.png"/><Relationship Id="rId20" Type="http://schemas.openxmlformats.org/officeDocument/2006/relationships/image" Target="../media/image208.png"/><Relationship Id="rId29" Type="http://schemas.microsoft.com/office/2007/relationships/hdphoto" Target="../media/hdphoto2.wdp"/><Relationship Id="rId41" Type="http://schemas.openxmlformats.org/officeDocument/2006/relationships/image" Target="../media/image225.png"/><Relationship Id="rId1" Type="http://schemas.openxmlformats.org/officeDocument/2006/relationships/image" Target="../media/image189.png"/><Relationship Id="rId6" Type="http://schemas.openxmlformats.org/officeDocument/2006/relationships/image" Target="../media/image194.png"/><Relationship Id="rId11" Type="http://schemas.openxmlformats.org/officeDocument/2006/relationships/image" Target="../media/image199.png"/><Relationship Id="rId24" Type="http://schemas.openxmlformats.org/officeDocument/2006/relationships/image" Target="../media/image211.png"/><Relationship Id="rId32" Type="http://schemas.openxmlformats.org/officeDocument/2006/relationships/image" Target="../media/image217.png"/><Relationship Id="rId37" Type="http://schemas.openxmlformats.org/officeDocument/2006/relationships/image" Target="../media/image221.jpeg"/><Relationship Id="rId40" Type="http://schemas.openxmlformats.org/officeDocument/2006/relationships/image" Target="../media/image224.png"/><Relationship Id="rId5" Type="http://schemas.openxmlformats.org/officeDocument/2006/relationships/image" Target="../media/image193.png"/><Relationship Id="rId15" Type="http://schemas.openxmlformats.org/officeDocument/2006/relationships/image" Target="../media/image203.png"/><Relationship Id="rId23" Type="http://schemas.openxmlformats.org/officeDocument/2006/relationships/image" Target="../media/image210.png"/><Relationship Id="rId28" Type="http://schemas.openxmlformats.org/officeDocument/2006/relationships/image" Target="../media/image214.png"/><Relationship Id="rId36" Type="http://schemas.openxmlformats.org/officeDocument/2006/relationships/image" Target="../media/image220.jpeg"/><Relationship Id="rId10" Type="http://schemas.openxmlformats.org/officeDocument/2006/relationships/image" Target="../media/image198.png"/><Relationship Id="rId19" Type="http://schemas.openxmlformats.org/officeDocument/2006/relationships/image" Target="../media/image207.png"/><Relationship Id="rId31" Type="http://schemas.openxmlformats.org/officeDocument/2006/relationships/image" Target="../media/image216.jpeg"/><Relationship Id="rId4" Type="http://schemas.openxmlformats.org/officeDocument/2006/relationships/image" Target="../media/image192.png"/><Relationship Id="rId9" Type="http://schemas.openxmlformats.org/officeDocument/2006/relationships/image" Target="../media/image197.png"/><Relationship Id="rId14" Type="http://schemas.openxmlformats.org/officeDocument/2006/relationships/image" Target="../media/image202.png"/><Relationship Id="rId22" Type="http://schemas.openxmlformats.org/officeDocument/2006/relationships/image" Target="../media/image209.png"/><Relationship Id="rId27" Type="http://schemas.microsoft.com/office/2007/relationships/hdphoto" Target="../media/hdphoto1.wdp"/><Relationship Id="rId30" Type="http://schemas.openxmlformats.org/officeDocument/2006/relationships/image" Target="../media/image215.png"/><Relationship Id="rId35" Type="http://schemas.openxmlformats.org/officeDocument/2006/relationships/image" Target="../media/image219.png"/><Relationship Id="rId43" Type="http://schemas.openxmlformats.org/officeDocument/2006/relationships/image" Target="../media/image227.gif"/><Relationship Id="rId8" Type="http://schemas.openxmlformats.org/officeDocument/2006/relationships/image" Target="../media/image196.png"/><Relationship Id="rId3" Type="http://schemas.openxmlformats.org/officeDocument/2006/relationships/image" Target="../media/image191.png"/><Relationship Id="rId12" Type="http://schemas.openxmlformats.org/officeDocument/2006/relationships/image" Target="../media/image200.png"/><Relationship Id="rId17" Type="http://schemas.openxmlformats.org/officeDocument/2006/relationships/image" Target="../media/image205.png"/><Relationship Id="rId25" Type="http://schemas.openxmlformats.org/officeDocument/2006/relationships/image" Target="../media/image212.png"/><Relationship Id="rId33" Type="http://schemas.microsoft.com/office/2007/relationships/hdphoto" Target="../media/hdphoto3.wdp"/><Relationship Id="rId38" Type="http://schemas.openxmlformats.org/officeDocument/2006/relationships/image" Target="../media/image222.pn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40.png"/><Relationship Id="rId18" Type="http://schemas.openxmlformats.org/officeDocument/2006/relationships/image" Target="../media/image245.jpeg"/><Relationship Id="rId26" Type="http://schemas.openxmlformats.org/officeDocument/2006/relationships/image" Target="../media/image253.jpeg"/><Relationship Id="rId39" Type="http://schemas.openxmlformats.org/officeDocument/2006/relationships/image" Target="../media/image264.png"/><Relationship Id="rId21" Type="http://schemas.openxmlformats.org/officeDocument/2006/relationships/image" Target="../media/image248.png"/><Relationship Id="rId34" Type="http://schemas.openxmlformats.org/officeDocument/2006/relationships/image" Target="../media/image260.png"/><Relationship Id="rId7" Type="http://schemas.openxmlformats.org/officeDocument/2006/relationships/image" Target="../media/image234.jpeg"/><Relationship Id="rId2" Type="http://schemas.openxmlformats.org/officeDocument/2006/relationships/image" Target="../media/image229.png"/><Relationship Id="rId16" Type="http://schemas.openxmlformats.org/officeDocument/2006/relationships/image" Target="../media/image243.png"/><Relationship Id="rId20" Type="http://schemas.openxmlformats.org/officeDocument/2006/relationships/image" Target="../media/image247.png"/><Relationship Id="rId29" Type="http://schemas.openxmlformats.org/officeDocument/2006/relationships/image" Target="../media/image256.png"/><Relationship Id="rId41" Type="http://schemas.openxmlformats.org/officeDocument/2006/relationships/image" Target="../media/image266.png"/><Relationship Id="rId1" Type="http://schemas.openxmlformats.org/officeDocument/2006/relationships/image" Target="../media/image228.png"/><Relationship Id="rId6" Type="http://schemas.openxmlformats.org/officeDocument/2006/relationships/image" Target="../media/image233.png"/><Relationship Id="rId11" Type="http://schemas.openxmlformats.org/officeDocument/2006/relationships/image" Target="../media/image238.png"/><Relationship Id="rId24" Type="http://schemas.openxmlformats.org/officeDocument/2006/relationships/image" Target="../media/image251.png"/><Relationship Id="rId32" Type="http://schemas.openxmlformats.org/officeDocument/2006/relationships/image" Target="../media/image227.gif"/><Relationship Id="rId37" Type="http://schemas.openxmlformats.org/officeDocument/2006/relationships/image" Target="../media/image263.png"/><Relationship Id="rId40" Type="http://schemas.openxmlformats.org/officeDocument/2006/relationships/image" Target="../media/image265.png"/><Relationship Id="rId5" Type="http://schemas.openxmlformats.org/officeDocument/2006/relationships/image" Target="../media/image232.png"/><Relationship Id="rId15" Type="http://schemas.openxmlformats.org/officeDocument/2006/relationships/image" Target="../media/image242.png"/><Relationship Id="rId23" Type="http://schemas.openxmlformats.org/officeDocument/2006/relationships/image" Target="../media/image250.png"/><Relationship Id="rId28" Type="http://schemas.openxmlformats.org/officeDocument/2006/relationships/image" Target="../media/image255.jpeg"/><Relationship Id="rId36" Type="http://schemas.openxmlformats.org/officeDocument/2006/relationships/image" Target="../media/image262.png"/><Relationship Id="rId10" Type="http://schemas.openxmlformats.org/officeDocument/2006/relationships/image" Target="../media/image237.jpeg"/><Relationship Id="rId19" Type="http://schemas.openxmlformats.org/officeDocument/2006/relationships/image" Target="../media/image246.png"/><Relationship Id="rId31" Type="http://schemas.openxmlformats.org/officeDocument/2006/relationships/image" Target="../media/image258.png"/><Relationship Id="rId4" Type="http://schemas.openxmlformats.org/officeDocument/2006/relationships/image" Target="../media/image231.png"/><Relationship Id="rId9" Type="http://schemas.openxmlformats.org/officeDocument/2006/relationships/image" Target="../media/image236.jpeg"/><Relationship Id="rId14" Type="http://schemas.openxmlformats.org/officeDocument/2006/relationships/image" Target="../media/image241.png"/><Relationship Id="rId22" Type="http://schemas.openxmlformats.org/officeDocument/2006/relationships/image" Target="../media/image249.jpeg"/><Relationship Id="rId27" Type="http://schemas.openxmlformats.org/officeDocument/2006/relationships/image" Target="../media/image254.jpeg"/><Relationship Id="rId30" Type="http://schemas.openxmlformats.org/officeDocument/2006/relationships/image" Target="../media/image257.png"/><Relationship Id="rId35" Type="http://schemas.openxmlformats.org/officeDocument/2006/relationships/image" Target="../media/image261.jpeg"/><Relationship Id="rId8" Type="http://schemas.openxmlformats.org/officeDocument/2006/relationships/image" Target="../media/image235.jpeg"/><Relationship Id="rId3" Type="http://schemas.openxmlformats.org/officeDocument/2006/relationships/image" Target="../media/image230.png"/><Relationship Id="rId12" Type="http://schemas.openxmlformats.org/officeDocument/2006/relationships/image" Target="../media/image239.jpeg"/><Relationship Id="rId17" Type="http://schemas.openxmlformats.org/officeDocument/2006/relationships/image" Target="../media/image244.png"/><Relationship Id="rId25" Type="http://schemas.openxmlformats.org/officeDocument/2006/relationships/image" Target="../media/image252.jpeg"/><Relationship Id="rId33" Type="http://schemas.openxmlformats.org/officeDocument/2006/relationships/image" Target="../media/image259.png"/><Relationship Id="rId38" Type="http://schemas.openxmlformats.org/officeDocument/2006/relationships/image" Target="../media/image15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3.png"/><Relationship Id="rId3" Type="http://schemas.openxmlformats.org/officeDocument/2006/relationships/image" Target="../media/image269.png"/><Relationship Id="rId7" Type="http://schemas.openxmlformats.org/officeDocument/2006/relationships/image" Target="../media/image36.png"/><Relationship Id="rId2" Type="http://schemas.openxmlformats.org/officeDocument/2006/relationships/image" Target="../media/image268.jpeg"/><Relationship Id="rId1" Type="http://schemas.openxmlformats.org/officeDocument/2006/relationships/image" Target="../media/image267.jpeg"/><Relationship Id="rId6" Type="http://schemas.openxmlformats.org/officeDocument/2006/relationships/image" Target="../media/image272.jpeg"/><Relationship Id="rId5" Type="http://schemas.openxmlformats.org/officeDocument/2006/relationships/image" Target="../media/image271.png"/><Relationship Id="rId4" Type="http://schemas.openxmlformats.org/officeDocument/2006/relationships/image" Target="../media/image27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0.png"/><Relationship Id="rId13" Type="http://schemas.openxmlformats.org/officeDocument/2006/relationships/image" Target="../media/image284.png"/><Relationship Id="rId3" Type="http://schemas.openxmlformats.org/officeDocument/2006/relationships/image" Target="../media/image275.png"/><Relationship Id="rId7" Type="http://schemas.openxmlformats.org/officeDocument/2006/relationships/image" Target="../media/image279.png"/><Relationship Id="rId12" Type="http://schemas.openxmlformats.org/officeDocument/2006/relationships/image" Target="../media/image283.png"/><Relationship Id="rId2" Type="http://schemas.openxmlformats.org/officeDocument/2006/relationships/image" Target="../media/image274.png"/><Relationship Id="rId16" Type="http://schemas.openxmlformats.org/officeDocument/2006/relationships/image" Target="../media/image273.png"/><Relationship Id="rId1" Type="http://schemas.openxmlformats.org/officeDocument/2006/relationships/image" Target="../media/image169.png"/><Relationship Id="rId6" Type="http://schemas.openxmlformats.org/officeDocument/2006/relationships/image" Target="../media/image278.png"/><Relationship Id="rId11" Type="http://schemas.openxmlformats.org/officeDocument/2006/relationships/image" Target="../media/image36.png"/><Relationship Id="rId5" Type="http://schemas.openxmlformats.org/officeDocument/2006/relationships/image" Target="../media/image277.png"/><Relationship Id="rId15" Type="http://schemas.openxmlformats.org/officeDocument/2006/relationships/image" Target="../media/image286.jpeg"/><Relationship Id="rId10" Type="http://schemas.openxmlformats.org/officeDocument/2006/relationships/image" Target="../media/image282.gif"/><Relationship Id="rId4" Type="http://schemas.openxmlformats.org/officeDocument/2006/relationships/image" Target="../media/image276.png"/><Relationship Id="rId9" Type="http://schemas.openxmlformats.org/officeDocument/2006/relationships/image" Target="../media/image281.png"/><Relationship Id="rId14" Type="http://schemas.openxmlformats.org/officeDocument/2006/relationships/image" Target="../media/image285.pn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98.png"/><Relationship Id="rId18" Type="http://schemas.openxmlformats.org/officeDocument/2006/relationships/image" Target="../media/image303.png"/><Relationship Id="rId26" Type="http://schemas.openxmlformats.org/officeDocument/2006/relationships/image" Target="../media/image311.jpeg"/><Relationship Id="rId39" Type="http://schemas.openxmlformats.org/officeDocument/2006/relationships/image" Target="../media/image273.png"/><Relationship Id="rId21" Type="http://schemas.openxmlformats.org/officeDocument/2006/relationships/image" Target="../media/image306.png"/><Relationship Id="rId34" Type="http://schemas.openxmlformats.org/officeDocument/2006/relationships/image" Target="../media/image38.png"/><Relationship Id="rId7" Type="http://schemas.openxmlformats.org/officeDocument/2006/relationships/image" Target="../media/image292.png"/><Relationship Id="rId12" Type="http://schemas.openxmlformats.org/officeDocument/2006/relationships/image" Target="../media/image297.png"/><Relationship Id="rId17" Type="http://schemas.openxmlformats.org/officeDocument/2006/relationships/image" Target="../media/image302.png"/><Relationship Id="rId25" Type="http://schemas.openxmlformats.org/officeDocument/2006/relationships/image" Target="../media/image310.png"/><Relationship Id="rId33" Type="http://schemas.openxmlformats.org/officeDocument/2006/relationships/image" Target="../media/image317.png"/><Relationship Id="rId38" Type="http://schemas.openxmlformats.org/officeDocument/2006/relationships/image" Target="../media/image321.jpeg"/><Relationship Id="rId2" Type="http://schemas.openxmlformats.org/officeDocument/2006/relationships/image" Target="../media/image288.png"/><Relationship Id="rId16" Type="http://schemas.openxmlformats.org/officeDocument/2006/relationships/image" Target="../media/image301.png"/><Relationship Id="rId20" Type="http://schemas.openxmlformats.org/officeDocument/2006/relationships/image" Target="../media/image305.jpeg"/><Relationship Id="rId29" Type="http://schemas.openxmlformats.org/officeDocument/2006/relationships/image" Target="../media/image314.png"/><Relationship Id="rId1" Type="http://schemas.openxmlformats.org/officeDocument/2006/relationships/image" Target="../media/image287.png"/><Relationship Id="rId6" Type="http://schemas.microsoft.com/office/2007/relationships/hdphoto" Target="../media/hdphoto4.wdp"/><Relationship Id="rId11" Type="http://schemas.openxmlformats.org/officeDocument/2006/relationships/image" Target="../media/image296.png"/><Relationship Id="rId24" Type="http://schemas.openxmlformats.org/officeDocument/2006/relationships/image" Target="../media/image309.png"/><Relationship Id="rId32" Type="http://schemas.openxmlformats.org/officeDocument/2006/relationships/image" Target="../media/image316.png"/><Relationship Id="rId37" Type="http://schemas.openxmlformats.org/officeDocument/2006/relationships/image" Target="../media/image320.jpeg"/><Relationship Id="rId5" Type="http://schemas.openxmlformats.org/officeDocument/2006/relationships/image" Target="../media/image291.png"/><Relationship Id="rId15" Type="http://schemas.openxmlformats.org/officeDocument/2006/relationships/image" Target="../media/image300.png"/><Relationship Id="rId23" Type="http://schemas.openxmlformats.org/officeDocument/2006/relationships/image" Target="../media/image308.png"/><Relationship Id="rId28" Type="http://schemas.openxmlformats.org/officeDocument/2006/relationships/image" Target="../media/image313.png"/><Relationship Id="rId36" Type="http://schemas.openxmlformats.org/officeDocument/2006/relationships/image" Target="../media/image319.jpeg"/><Relationship Id="rId10" Type="http://schemas.openxmlformats.org/officeDocument/2006/relationships/image" Target="../media/image295.png"/><Relationship Id="rId19" Type="http://schemas.openxmlformats.org/officeDocument/2006/relationships/image" Target="../media/image304.png"/><Relationship Id="rId31" Type="http://schemas.openxmlformats.org/officeDocument/2006/relationships/image" Target="../media/image315.png"/><Relationship Id="rId4" Type="http://schemas.openxmlformats.org/officeDocument/2006/relationships/image" Target="../media/image290.png"/><Relationship Id="rId9" Type="http://schemas.openxmlformats.org/officeDocument/2006/relationships/image" Target="../media/image294.jpeg"/><Relationship Id="rId14" Type="http://schemas.openxmlformats.org/officeDocument/2006/relationships/image" Target="../media/image299.jpeg"/><Relationship Id="rId22" Type="http://schemas.openxmlformats.org/officeDocument/2006/relationships/image" Target="../media/image307.png"/><Relationship Id="rId27" Type="http://schemas.openxmlformats.org/officeDocument/2006/relationships/image" Target="../media/image312.jpeg"/><Relationship Id="rId30" Type="http://schemas.microsoft.com/office/2007/relationships/hdphoto" Target="../media/hdphoto5.wdp"/><Relationship Id="rId35" Type="http://schemas.openxmlformats.org/officeDocument/2006/relationships/image" Target="../media/image318.png"/><Relationship Id="rId8" Type="http://schemas.openxmlformats.org/officeDocument/2006/relationships/image" Target="../media/image293.png"/><Relationship Id="rId3" Type="http://schemas.openxmlformats.org/officeDocument/2006/relationships/image" Target="../media/image28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2" name="Picture 3" descr="logo-oklehoa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1845469</xdr:colOff>
      <xdr:row>121</xdr:row>
      <xdr:rowOff>134120</xdr:rowOff>
    </xdr:from>
    <xdr:ext cx="1452562" cy="714585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5469" y="27745414"/>
          <a:ext cx="1452562" cy="714585"/>
        </a:xfrm>
        <a:prstGeom prst="rect">
          <a:avLst/>
        </a:prstGeom>
      </xdr:spPr>
    </xdr:pic>
    <xdr:clientData/>
  </xdr:oneCellAnchor>
  <xdr:oneCellAnchor>
    <xdr:from>
      <xdr:col>0</xdr:col>
      <xdr:colOff>1678781</xdr:colOff>
      <xdr:row>129</xdr:row>
      <xdr:rowOff>80101</xdr:rowOff>
    </xdr:from>
    <xdr:ext cx="1595438" cy="718817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1581" y="52867651"/>
          <a:ext cx="1595438" cy="718817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62</xdr:row>
      <xdr:rowOff>142874</xdr:rowOff>
    </xdr:from>
    <xdr:ext cx="973667" cy="54768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4063" y="16692562"/>
          <a:ext cx="973667" cy="547688"/>
        </a:xfrm>
        <a:prstGeom prst="rect">
          <a:avLst/>
        </a:prstGeom>
      </xdr:spPr>
    </xdr:pic>
    <xdr:clientData/>
  </xdr:oneCellAnchor>
  <xdr:oneCellAnchor>
    <xdr:from>
      <xdr:col>0</xdr:col>
      <xdr:colOff>1870602</xdr:colOff>
      <xdr:row>73</xdr:row>
      <xdr:rowOff>119062</xdr:rowOff>
    </xdr:from>
    <xdr:ext cx="1142999" cy="642937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2902" y="27322462"/>
          <a:ext cx="1142999" cy="642937"/>
        </a:xfrm>
        <a:prstGeom prst="rect">
          <a:avLst/>
        </a:prstGeom>
      </xdr:spPr>
    </xdr:pic>
    <xdr:clientData/>
  </xdr:oneCellAnchor>
  <xdr:oneCellAnchor>
    <xdr:from>
      <xdr:col>0</xdr:col>
      <xdr:colOff>1869283</xdr:colOff>
      <xdr:row>94</xdr:row>
      <xdr:rowOff>95250</xdr:rowOff>
    </xdr:from>
    <xdr:ext cx="1253068" cy="704851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1583" y="30861000"/>
          <a:ext cx="1253068" cy="704851"/>
        </a:xfrm>
        <a:prstGeom prst="rect">
          <a:avLst/>
        </a:prstGeom>
      </xdr:spPr>
    </xdr:pic>
    <xdr:clientData/>
  </xdr:oneCellAnchor>
  <xdr:oneCellAnchor>
    <xdr:from>
      <xdr:col>1</xdr:col>
      <xdr:colOff>95248</xdr:colOff>
      <xdr:row>84</xdr:row>
      <xdr:rowOff>71437</xdr:rowOff>
    </xdr:from>
    <xdr:ext cx="988221" cy="555873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4448" y="29217937"/>
          <a:ext cx="988221" cy="555873"/>
        </a:xfrm>
        <a:prstGeom prst="rect">
          <a:avLst/>
        </a:prstGeom>
      </xdr:spPr>
    </xdr:pic>
    <xdr:clientData/>
  </xdr:oneCellAnchor>
  <xdr:oneCellAnchor>
    <xdr:from>
      <xdr:col>1</xdr:col>
      <xdr:colOff>130970</xdr:colOff>
      <xdr:row>44</xdr:row>
      <xdr:rowOff>83346</xdr:rowOff>
    </xdr:from>
    <xdr:ext cx="827055" cy="464342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9783" y="13656471"/>
          <a:ext cx="827055" cy="464342"/>
        </a:xfrm>
        <a:prstGeom prst="rect">
          <a:avLst/>
        </a:prstGeom>
      </xdr:spPr>
    </xdr:pic>
    <xdr:clientData/>
  </xdr:oneCellAnchor>
  <xdr:oneCellAnchor>
    <xdr:from>
      <xdr:col>0</xdr:col>
      <xdr:colOff>1905000</xdr:colOff>
      <xdr:row>49</xdr:row>
      <xdr:rowOff>59531</xdr:rowOff>
    </xdr:from>
    <xdr:ext cx="1169256" cy="65646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2081331"/>
          <a:ext cx="1169256" cy="656468"/>
        </a:xfrm>
        <a:prstGeom prst="rect">
          <a:avLst/>
        </a:prstGeom>
      </xdr:spPr>
    </xdr:pic>
    <xdr:clientData/>
  </xdr:oneCellAnchor>
  <xdr:twoCellAnchor editAs="oneCell">
    <xdr:from>
      <xdr:col>1</xdr:col>
      <xdr:colOff>171971</xdr:colOff>
      <xdr:row>135</xdr:row>
      <xdr:rowOff>23712</xdr:rowOff>
    </xdr:from>
    <xdr:to>
      <xdr:col>1</xdr:col>
      <xdr:colOff>1057275</xdr:colOff>
      <xdr:row>140</xdr:row>
      <xdr:rowOff>59055</xdr:rowOff>
    </xdr:to>
    <xdr:pic>
      <xdr:nvPicPr>
        <xdr:cNvPr id="80" name="Picture 79" descr="DS-2CE17H0T-IT3F(C) | Série Économique | Hikvision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3171" y="63945987"/>
          <a:ext cx="885304" cy="892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59532</xdr:colOff>
      <xdr:row>105</xdr:row>
      <xdr:rowOff>107155</xdr:rowOff>
    </xdr:from>
    <xdr:to>
      <xdr:col>1</xdr:col>
      <xdr:colOff>1072854</xdr:colOff>
      <xdr:row>109</xdr:row>
      <xdr:rowOff>45365</xdr:rowOff>
    </xdr:to>
    <xdr:pic>
      <xdr:nvPicPr>
        <xdr:cNvPr id="77" name="图片 7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8345" y="37052249"/>
          <a:ext cx="1013322" cy="60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226220</xdr:colOff>
      <xdr:row>116</xdr:row>
      <xdr:rowOff>47626</xdr:rowOff>
    </xdr:from>
    <xdr:to>
      <xdr:col>1</xdr:col>
      <xdr:colOff>929702</xdr:colOff>
      <xdr:row>117</xdr:row>
      <xdr:rowOff>345214</xdr:rowOff>
    </xdr:to>
    <xdr:pic>
      <xdr:nvPicPr>
        <xdr:cNvPr id="81" name="图片 78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5033" y="39778782"/>
          <a:ext cx="703482" cy="702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112</xdr:row>
      <xdr:rowOff>56512</xdr:rowOff>
    </xdr:from>
    <xdr:to>
      <xdr:col>1</xdr:col>
      <xdr:colOff>916781</xdr:colOff>
      <xdr:row>113</xdr:row>
      <xdr:rowOff>362521</xdr:rowOff>
    </xdr:to>
    <xdr:pic>
      <xdr:nvPicPr>
        <xdr:cNvPr id="82" name="图片 79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19313" y="38168418"/>
          <a:ext cx="726281" cy="710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114</xdr:row>
      <xdr:rowOff>119063</xdr:rowOff>
    </xdr:from>
    <xdr:to>
      <xdr:col>1</xdr:col>
      <xdr:colOff>1050726</xdr:colOff>
      <xdr:row>115</xdr:row>
      <xdr:rowOff>238591</xdr:rowOff>
    </xdr:to>
    <xdr:pic>
      <xdr:nvPicPr>
        <xdr:cNvPr id="83" name="图片 8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1" y="39040594"/>
          <a:ext cx="979288" cy="524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47626</xdr:colOff>
      <xdr:row>143</xdr:row>
      <xdr:rowOff>166686</xdr:rowOff>
    </xdr:from>
    <xdr:to>
      <xdr:col>1</xdr:col>
      <xdr:colOff>1072753</xdr:colOff>
      <xdr:row>146</xdr:row>
      <xdr:rowOff>154780</xdr:rowOff>
    </xdr:to>
    <xdr:pic>
      <xdr:nvPicPr>
        <xdr:cNvPr id="88" name="Picture 1" descr="Pictur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6439" y="48910874"/>
          <a:ext cx="1025127" cy="488156"/>
        </a:xfrm>
        <a:prstGeom prst="rect">
          <a:avLst/>
        </a:prstGeom>
      </xdr:spPr>
    </xdr:pic>
    <xdr:clientData/>
  </xdr:twoCellAnchor>
  <xdr:oneCellAnchor>
    <xdr:from>
      <xdr:col>1</xdr:col>
      <xdr:colOff>142874</xdr:colOff>
      <xdr:row>35</xdr:row>
      <xdr:rowOff>130968</xdr:rowOff>
    </xdr:from>
    <xdr:ext cx="840442" cy="465428"/>
    <xdr:pic>
      <xdr:nvPicPr>
        <xdr:cNvPr id="64" name="图片 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1687" y="12537281"/>
          <a:ext cx="840442" cy="465428"/>
        </a:xfrm>
        <a:prstGeom prst="rect">
          <a:avLst/>
        </a:prstGeom>
      </xdr:spPr>
    </xdr:pic>
    <xdr:clientData/>
  </xdr:oneCellAnchor>
  <xdr:twoCellAnchor editAs="oneCell">
    <xdr:from>
      <xdr:col>1</xdr:col>
      <xdr:colOff>287703</xdr:colOff>
      <xdr:row>149</xdr:row>
      <xdr:rowOff>119062</xdr:rowOff>
    </xdr:from>
    <xdr:to>
      <xdr:col>1</xdr:col>
      <xdr:colOff>817532</xdr:colOff>
      <xdr:row>155</xdr:row>
      <xdr:rowOff>111917</xdr:rowOff>
    </xdr:to>
    <xdr:pic>
      <xdr:nvPicPr>
        <xdr:cNvPr id="94" name="Picture 93" descr="DS-2FA1225-C4(EUR) - Hikvision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16516" y="65913000"/>
          <a:ext cx="529829" cy="99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244383</xdr:colOff>
      <xdr:row>156</xdr:row>
      <xdr:rowOff>130968</xdr:rowOff>
    </xdr:from>
    <xdr:to>
      <xdr:col>1</xdr:col>
      <xdr:colOff>876298</xdr:colOff>
      <xdr:row>162</xdr:row>
      <xdr:rowOff>83342</xdr:rowOff>
    </xdr:to>
    <xdr:pic>
      <xdr:nvPicPr>
        <xdr:cNvPr id="96" name="Picture 95" descr="DS-2FA1205-C8(EUR) - Power adator - Hikvision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73196" y="67091718"/>
          <a:ext cx="631915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119353</xdr:colOff>
      <xdr:row>4</xdr:row>
      <xdr:rowOff>11906</xdr:rowOff>
    </xdr:from>
    <xdr:to>
      <xdr:col>1</xdr:col>
      <xdr:colOff>1068642</xdr:colOff>
      <xdr:row>7</xdr:row>
      <xdr:rowOff>130967</xdr:rowOff>
    </xdr:to>
    <xdr:pic>
      <xdr:nvPicPr>
        <xdr:cNvPr id="50" name="Picture 49" descr="DS-2CE16D0T-LFS | Value Series | Hikvisio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8166" y="7096125"/>
          <a:ext cx="949289" cy="690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273845</xdr:colOff>
      <xdr:row>11</xdr:row>
      <xdr:rowOff>95249</xdr:rowOff>
    </xdr:from>
    <xdr:to>
      <xdr:col>1</xdr:col>
      <xdr:colOff>802195</xdr:colOff>
      <xdr:row>11</xdr:row>
      <xdr:rowOff>631029</xdr:rowOff>
    </xdr:to>
    <xdr:pic>
      <xdr:nvPicPr>
        <xdr:cNvPr id="55" name="Picture 54" descr="https://www.hikvision.com/content/dam/hikvision/products/S000000001/S000000002/S000000146/S000000147/OFR002776/M000068502/images/%E6%B5%B7%E8%9E%BA30-D0T-%E5%B7%A6%E4%BE%A7.png.thumb.1280.1280.pn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02658" y="8512968"/>
          <a:ext cx="528350" cy="53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250031</xdr:colOff>
      <xdr:row>10</xdr:row>
      <xdr:rowOff>107157</xdr:rowOff>
    </xdr:from>
    <xdr:to>
      <xdr:col>1</xdr:col>
      <xdr:colOff>825836</xdr:colOff>
      <xdr:row>10</xdr:row>
      <xdr:rowOff>688181</xdr:rowOff>
    </xdr:to>
    <xdr:pic>
      <xdr:nvPicPr>
        <xdr:cNvPr id="52" name="Picture 51" descr="https://www.hikvision.com/content/dam/hikvision/products/S000000001/S000000002/S000000146/S000000147/OFR002776/M000068503/images/%E6%B5%B7%E8%9E%BA29-%E5%B7%A6%E4%BE%A7.png.thumb.1280.1280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78844" y="8334376"/>
          <a:ext cx="575805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155675</xdr:colOff>
      <xdr:row>12</xdr:row>
      <xdr:rowOff>71437</xdr:rowOff>
    </xdr:from>
    <xdr:to>
      <xdr:col>1</xdr:col>
      <xdr:colOff>913169</xdr:colOff>
      <xdr:row>13</xdr:row>
      <xdr:rowOff>385760</xdr:rowOff>
    </xdr:to>
    <xdr:pic>
      <xdr:nvPicPr>
        <xdr:cNvPr id="56" name="Picture 55" descr="https://www.hikvision.com/content/dam/hikvision/products/S000000001/S000000002/S000000146/S000000147/OFR002776/M000068501/images/%E7%AD%92%E6%9C%BA78-K0T-%E5%B7%A6%E4%BE%A7-.png.thumb.1280.1280.pn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84488" y="8298656"/>
          <a:ext cx="757494" cy="76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166687</xdr:colOff>
      <xdr:row>17</xdr:row>
      <xdr:rowOff>35719</xdr:rowOff>
    </xdr:from>
    <xdr:to>
      <xdr:col>1</xdr:col>
      <xdr:colOff>963762</xdr:colOff>
      <xdr:row>19</xdr:row>
      <xdr:rowOff>44777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10894219"/>
          <a:ext cx="797075" cy="39005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285752</xdr:colOff>
      <xdr:row>29</xdr:row>
      <xdr:rowOff>95249</xdr:rowOff>
    </xdr:from>
    <xdr:to>
      <xdr:col>1</xdr:col>
      <xdr:colOff>702469</xdr:colOff>
      <xdr:row>31</xdr:row>
      <xdr:rowOff>130966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4565" y="12668249"/>
          <a:ext cx="416717" cy="416717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166688</xdr:colOff>
      <xdr:row>23</xdr:row>
      <xdr:rowOff>35720</xdr:rowOff>
    </xdr:from>
    <xdr:to>
      <xdr:col>1</xdr:col>
      <xdr:colOff>963763</xdr:colOff>
      <xdr:row>25</xdr:row>
      <xdr:rowOff>44778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1" y="12037220"/>
          <a:ext cx="797075" cy="390058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26</xdr:row>
      <xdr:rowOff>23815</xdr:rowOff>
    </xdr:from>
    <xdr:to>
      <xdr:col>1</xdr:col>
      <xdr:colOff>1084918</xdr:colOff>
      <xdr:row>28</xdr:row>
      <xdr:rowOff>175725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6437" y="12596815"/>
          <a:ext cx="1037294" cy="53291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15</xdr:row>
      <xdr:rowOff>0</xdr:rowOff>
    </xdr:from>
    <xdr:ext cx="563286" cy="297656"/>
    <xdr:pic>
      <xdr:nvPicPr>
        <xdr:cNvPr id="89" name="Picture 88" descr="Kết quả hình ảnh cho new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0477500"/>
          <a:ext cx="563286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</xdr:row>
      <xdr:rowOff>0</xdr:rowOff>
    </xdr:from>
    <xdr:ext cx="563286" cy="297656"/>
    <xdr:pic>
      <xdr:nvPicPr>
        <xdr:cNvPr id="91" name="Picture 90" descr="Kết quả hình ảnh cho new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1811000"/>
          <a:ext cx="563286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26</xdr:row>
      <xdr:rowOff>0</xdr:rowOff>
    </xdr:from>
    <xdr:ext cx="563286" cy="297656"/>
    <xdr:pic>
      <xdr:nvPicPr>
        <xdr:cNvPr id="92" name="Picture 91" descr="Kết quả hình ảnh cho new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2573000"/>
          <a:ext cx="563286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29</xdr:row>
      <xdr:rowOff>0</xdr:rowOff>
    </xdr:from>
    <xdr:ext cx="563286" cy="297656"/>
    <xdr:pic>
      <xdr:nvPicPr>
        <xdr:cNvPr id="93" name="Picture 92" descr="Kết quả hình ảnh cho new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563286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90488</xdr:colOff>
      <xdr:row>183</xdr:row>
      <xdr:rowOff>0</xdr:rowOff>
    </xdr:from>
    <xdr:ext cx="1095375" cy="0"/>
    <xdr:pic>
      <xdr:nvPicPr>
        <xdr:cNvPr id="8" name="Picture 7" descr="D:\海外\交换机\海康交换机spec 推广包\交换机图片\DS-3E0109P-E\TEF1009_02.png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9688" y="4371975"/>
          <a:ext cx="1095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130969</xdr:colOff>
      <xdr:row>4</xdr:row>
      <xdr:rowOff>83343</xdr:rowOff>
    </xdr:from>
    <xdr:to>
      <xdr:col>1</xdr:col>
      <xdr:colOff>1323873</xdr:colOff>
      <xdr:row>10</xdr:row>
      <xdr:rowOff>146104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8282" y="2833687"/>
          <a:ext cx="1192904" cy="1134324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130969</xdr:colOff>
      <xdr:row>11</xdr:row>
      <xdr:rowOff>71436</xdr:rowOff>
    </xdr:from>
    <xdr:to>
      <xdr:col>1</xdr:col>
      <xdr:colOff>1323873</xdr:colOff>
      <xdr:row>17</xdr:row>
      <xdr:rowOff>134198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8282" y="4071936"/>
          <a:ext cx="1192904" cy="113432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18</xdr:row>
      <xdr:rowOff>107159</xdr:rowOff>
    </xdr:from>
    <xdr:to>
      <xdr:col>1</xdr:col>
      <xdr:colOff>1149193</xdr:colOff>
      <xdr:row>23</xdr:row>
      <xdr:rowOff>77634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3062" y="5357815"/>
          <a:ext cx="863444" cy="86344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37</xdr:row>
      <xdr:rowOff>2575</xdr:rowOff>
    </xdr:from>
    <xdr:to>
      <xdr:col>1</xdr:col>
      <xdr:colOff>1416844</xdr:colOff>
      <xdr:row>38</xdr:row>
      <xdr:rowOff>16805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938" y="6860575"/>
          <a:ext cx="1369219" cy="633355"/>
        </a:xfrm>
        <a:prstGeom prst="rect">
          <a:avLst/>
        </a:prstGeom>
      </xdr:spPr>
    </xdr:pic>
    <xdr:clientData/>
  </xdr:twoCellAnchor>
  <xdr:twoCellAnchor editAs="oneCell">
    <xdr:from>
      <xdr:col>1</xdr:col>
      <xdr:colOff>71436</xdr:colOff>
      <xdr:row>65</xdr:row>
      <xdr:rowOff>130972</xdr:rowOff>
    </xdr:from>
    <xdr:to>
      <xdr:col>1</xdr:col>
      <xdr:colOff>1367799</xdr:colOff>
      <xdr:row>70</xdr:row>
      <xdr:rowOff>7568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49" y="9048753"/>
          <a:ext cx="1296363" cy="769564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107156</xdr:colOff>
      <xdr:row>84</xdr:row>
      <xdr:rowOff>24985</xdr:rowOff>
    </xdr:from>
    <xdr:to>
      <xdr:col>1</xdr:col>
      <xdr:colOff>1333500</xdr:colOff>
      <xdr:row>92</xdr:row>
      <xdr:rowOff>624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4469" y="11621673"/>
          <a:ext cx="1226344" cy="1773483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178594</xdr:colOff>
      <xdr:row>106</xdr:row>
      <xdr:rowOff>95249</xdr:rowOff>
    </xdr:from>
    <xdr:to>
      <xdr:col>1</xdr:col>
      <xdr:colOff>1333563</xdr:colOff>
      <xdr:row>111</xdr:row>
      <xdr:rowOff>55283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5907" y="15454312"/>
          <a:ext cx="1154969" cy="853002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178594</xdr:colOff>
      <xdr:row>130</xdr:row>
      <xdr:rowOff>124004</xdr:rowOff>
    </xdr:from>
    <xdr:to>
      <xdr:col>1</xdr:col>
      <xdr:colOff>1297781</xdr:colOff>
      <xdr:row>141</xdr:row>
      <xdr:rowOff>22033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5907" y="18340567"/>
          <a:ext cx="1119187" cy="1862559"/>
        </a:xfrm>
        <a:prstGeom prst="rect">
          <a:avLst/>
        </a:prstGeom>
      </xdr:spPr>
    </xdr:pic>
    <xdr:clientData/>
  </xdr:twoCellAnchor>
  <xdr:twoCellAnchor editAs="oneCell">
    <xdr:from>
      <xdr:col>1</xdr:col>
      <xdr:colOff>283990</xdr:colOff>
      <xdr:row>30</xdr:row>
      <xdr:rowOff>59534</xdr:rowOff>
    </xdr:from>
    <xdr:to>
      <xdr:col>1</xdr:col>
      <xdr:colOff>1119185</xdr:colOff>
      <xdr:row>34</xdr:row>
      <xdr:rowOff>114169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1303" y="7453315"/>
          <a:ext cx="835195" cy="7690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152557</xdr:colOff>
      <xdr:row>24</xdr:row>
      <xdr:rowOff>142874</xdr:rowOff>
    </xdr:from>
    <xdr:to>
      <xdr:col>1</xdr:col>
      <xdr:colOff>1344454</xdr:colOff>
      <xdr:row>29</xdr:row>
      <xdr:rowOff>46986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9870" y="6465093"/>
          <a:ext cx="1191897" cy="797081"/>
        </a:xfrm>
        <a:prstGeom prst="rect">
          <a:avLst/>
        </a:prstGeom>
      </xdr:spPr>
    </xdr:pic>
    <xdr:clientData/>
  </xdr:twoCellAnchor>
  <xdr:twoCellAnchor editAs="oneCell">
    <xdr:from>
      <xdr:col>1</xdr:col>
      <xdr:colOff>284269</xdr:colOff>
      <xdr:row>51</xdr:row>
      <xdr:rowOff>566253</xdr:rowOff>
    </xdr:from>
    <xdr:to>
      <xdr:col>1</xdr:col>
      <xdr:colOff>1418297</xdr:colOff>
      <xdr:row>54</xdr:row>
      <xdr:rowOff>106732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1582" y="10948503"/>
          <a:ext cx="1134028" cy="516791"/>
        </a:xfrm>
        <a:prstGeom prst="rect">
          <a:avLst/>
        </a:prstGeom>
      </xdr:spPr>
    </xdr:pic>
    <xdr:clientData/>
  </xdr:twoCellAnchor>
  <xdr:twoCellAnchor editAs="oneCell">
    <xdr:from>
      <xdr:col>1</xdr:col>
      <xdr:colOff>38306</xdr:colOff>
      <xdr:row>50</xdr:row>
      <xdr:rowOff>476248</xdr:rowOff>
    </xdr:from>
    <xdr:to>
      <xdr:col>1</xdr:col>
      <xdr:colOff>1182524</xdr:colOff>
      <xdr:row>51</xdr:row>
      <xdr:rowOff>432925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5619" y="10275092"/>
          <a:ext cx="1144218" cy="540083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166687</xdr:colOff>
      <xdr:row>159</xdr:row>
      <xdr:rowOff>154782</xdr:rowOff>
    </xdr:from>
    <xdr:to>
      <xdr:col>1</xdr:col>
      <xdr:colOff>1358584</xdr:colOff>
      <xdr:row>164</xdr:row>
      <xdr:rowOff>58894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0" y="31015782"/>
          <a:ext cx="1191897" cy="79708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42</xdr:row>
      <xdr:rowOff>95243</xdr:rowOff>
    </xdr:from>
    <xdr:to>
      <xdr:col>1</xdr:col>
      <xdr:colOff>1404938</xdr:colOff>
      <xdr:row>43</xdr:row>
      <xdr:rowOff>54088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938" y="10072681"/>
          <a:ext cx="1357313" cy="28031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44</xdr:row>
      <xdr:rowOff>47622</xdr:rowOff>
    </xdr:from>
    <xdr:to>
      <xdr:col>1</xdr:col>
      <xdr:colOff>1428750</xdr:colOff>
      <xdr:row>45</xdr:row>
      <xdr:rowOff>170876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938" y="10525122"/>
          <a:ext cx="1381125" cy="301847"/>
        </a:xfrm>
        <a:prstGeom prst="rect">
          <a:avLst/>
        </a:prstGeom>
      </xdr:spPr>
    </xdr:pic>
    <xdr:clientData/>
  </xdr:twoCellAnchor>
  <xdr:twoCellAnchor editAs="oneCell">
    <xdr:from>
      <xdr:col>5</xdr:col>
      <xdr:colOff>96949</xdr:colOff>
      <xdr:row>42</xdr:row>
      <xdr:rowOff>-1</xdr:rowOff>
    </xdr:from>
    <xdr:to>
      <xdr:col>22</xdr:col>
      <xdr:colOff>523875</xdr:colOff>
      <xdr:row>64</xdr:row>
      <xdr:rowOff>154781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50637" y="9977437"/>
          <a:ext cx="10749644" cy="56435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866540</xdr:colOff>
      <xdr:row>51</xdr:row>
      <xdr:rowOff>130969</xdr:rowOff>
    </xdr:to>
    <xdr:pic>
      <xdr:nvPicPr>
        <xdr:cNvPr id="22" name="Picture 21" descr="hot-icon - Dân Khang Pharma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1560969"/>
          <a:ext cx="866540" cy="892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947718</xdr:colOff>
      <xdr:row>0</xdr:row>
      <xdr:rowOff>1702594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8BDB009-E609-4CD9-BF69-C569AECF5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10353656" cy="17025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63501</xdr:colOff>
      <xdr:row>73</xdr:row>
      <xdr:rowOff>84135</xdr:rowOff>
    </xdr:from>
    <xdr:ext cx="1209675" cy="220663"/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7434" y="28083402"/>
          <a:ext cx="1209675" cy="220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16669</xdr:colOff>
      <xdr:row>119</xdr:row>
      <xdr:rowOff>42333</xdr:rowOff>
    </xdr:from>
    <xdr:ext cx="1219200" cy="187854"/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5869" y="31293858"/>
          <a:ext cx="1219200" cy="187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32279</xdr:colOff>
      <xdr:row>35</xdr:row>
      <xdr:rowOff>27788</xdr:rowOff>
    </xdr:from>
    <xdr:ext cx="1225725" cy="257831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6212" y="9620521"/>
          <a:ext cx="1225725" cy="257831"/>
        </a:xfrm>
        <a:prstGeom prst="rect">
          <a:avLst/>
        </a:prstGeom>
      </xdr:spPr>
    </xdr:pic>
    <xdr:clientData/>
  </xdr:oneCellAnchor>
  <xdr:oneCellAnchor>
    <xdr:from>
      <xdr:col>1</xdr:col>
      <xdr:colOff>23813</xdr:colOff>
      <xdr:row>181</xdr:row>
      <xdr:rowOff>59532</xdr:rowOff>
    </xdr:from>
    <xdr:ext cx="1200150" cy="760412"/>
    <xdr:pic>
      <xdr:nvPicPr>
        <xdr:cNvPr id="31" name="Picture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3013" y="47341632"/>
          <a:ext cx="1200150" cy="760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23813</xdr:colOff>
      <xdr:row>194</xdr:row>
      <xdr:rowOff>130977</xdr:rowOff>
    </xdr:from>
    <xdr:ext cx="1223962" cy="426242"/>
    <xdr:pic>
      <xdr:nvPicPr>
        <xdr:cNvPr id="34" name="Picture 2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7746" y="38552710"/>
          <a:ext cx="1223962" cy="426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59530</xdr:colOff>
      <xdr:row>107</xdr:row>
      <xdr:rowOff>154781</xdr:rowOff>
    </xdr:from>
    <xdr:ext cx="1158241" cy="161132"/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8730" y="29948981"/>
          <a:ext cx="1158241" cy="161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1384300</xdr:colOff>
      <xdr:row>25</xdr:row>
      <xdr:rowOff>120650</xdr:rowOff>
    </xdr:from>
    <xdr:to>
      <xdr:col>2</xdr:col>
      <xdr:colOff>165037</xdr:colOff>
      <xdr:row>29</xdr:row>
      <xdr:rowOff>13123</xdr:rowOff>
    </xdr:to>
    <xdr:pic>
      <xdr:nvPicPr>
        <xdr:cNvPr id="48" name="Picture 47" descr="DS-7204HGHI-K1 | Pro Series | DVR | Hikvision | Hikvision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4300" y="5761567"/>
          <a:ext cx="1532404" cy="527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76200</xdr:colOff>
      <xdr:row>112</xdr:row>
      <xdr:rowOff>160867</xdr:rowOff>
    </xdr:from>
    <xdr:ext cx="1158241" cy="161132"/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0133" y="26822400"/>
          <a:ext cx="1158241" cy="161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40217</xdr:colOff>
      <xdr:row>103</xdr:row>
      <xdr:rowOff>25404</xdr:rowOff>
    </xdr:from>
    <xdr:ext cx="1209675" cy="220663"/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1884" y="20281904"/>
          <a:ext cx="1209675" cy="220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52917</xdr:colOff>
      <xdr:row>57</xdr:row>
      <xdr:rowOff>148167</xdr:rowOff>
    </xdr:from>
    <xdr:ext cx="1209675" cy="220662"/>
    <xdr:pic>
      <xdr:nvPicPr>
        <xdr:cNvPr id="25" name="Picture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4584" y="12657667"/>
          <a:ext cx="1209675" cy="220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42333</xdr:colOff>
      <xdr:row>65</xdr:row>
      <xdr:rowOff>137584</xdr:rowOff>
    </xdr:from>
    <xdr:ext cx="1209675" cy="220662"/>
    <xdr:pic>
      <xdr:nvPicPr>
        <xdr:cNvPr id="41" name="Picture 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0" y="13610167"/>
          <a:ext cx="1209675" cy="220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52917</xdr:colOff>
      <xdr:row>62</xdr:row>
      <xdr:rowOff>74083</xdr:rowOff>
    </xdr:from>
    <xdr:ext cx="1209675" cy="220662"/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4584" y="11472333"/>
          <a:ext cx="1209675" cy="220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86310</xdr:colOff>
      <xdr:row>4</xdr:row>
      <xdr:rowOff>52916</xdr:rowOff>
    </xdr:from>
    <xdr:to>
      <xdr:col>1</xdr:col>
      <xdr:colOff>1217084</xdr:colOff>
      <xdr:row>11</xdr:row>
      <xdr:rowOff>50799</xdr:rowOff>
    </xdr:to>
    <xdr:pic>
      <xdr:nvPicPr>
        <xdr:cNvPr id="38" name="Picture 37" descr="DS-E04HGHI-B - eDVR Series - Hikvision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7977" y="3069166"/>
          <a:ext cx="1130774" cy="1109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86310</xdr:colOff>
      <xdr:row>38</xdr:row>
      <xdr:rowOff>52916</xdr:rowOff>
    </xdr:from>
    <xdr:to>
      <xdr:col>1</xdr:col>
      <xdr:colOff>1217084</xdr:colOff>
      <xdr:row>44</xdr:row>
      <xdr:rowOff>133349</xdr:rowOff>
    </xdr:to>
    <xdr:pic>
      <xdr:nvPicPr>
        <xdr:cNvPr id="39" name="Picture 38" descr="DS-E04HGHI-B - eDVR Series - Hikvision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7977" y="3069166"/>
          <a:ext cx="1130774" cy="1109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37</xdr:row>
      <xdr:rowOff>0</xdr:rowOff>
    </xdr:from>
    <xdr:ext cx="680950" cy="359833"/>
    <xdr:pic>
      <xdr:nvPicPr>
        <xdr:cNvPr id="46" name="Picture 45" descr="Kết quả hình ảnh cho new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588250"/>
          <a:ext cx="680950" cy="35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680950" cy="359833"/>
    <xdr:pic>
      <xdr:nvPicPr>
        <xdr:cNvPr id="47" name="Picture 46" descr="Kết quả hình ảnh cho new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857500"/>
          <a:ext cx="680950" cy="35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55675</xdr:colOff>
      <xdr:row>206</xdr:row>
      <xdr:rowOff>95249</xdr:rowOff>
    </xdr:from>
    <xdr:to>
      <xdr:col>1</xdr:col>
      <xdr:colOff>1217082</xdr:colOff>
      <xdr:row>213</xdr:row>
      <xdr:rowOff>117472</xdr:rowOff>
    </xdr:to>
    <xdr:pic>
      <xdr:nvPicPr>
        <xdr:cNvPr id="33" name="Picture 32" descr="iDS-9032HQHI-M8/S - סדרת אולטרה עם AcuSense - Hikvision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7342" y="32183916"/>
          <a:ext cx="1161407" cy="1133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74083</xdr:colOff>
      <xdr:row>218</xdr:row>
      <xdr:rowOff>74083</xdr:rowOff>
    </xdr:from>
    <xdr:to>
      <xdr:col>1</xdr:col>
      <xdr:colOff>1235490</xdr:colOff>
      <xdr:row>225</xdr:row>
      <xdr:rowOff>96306</xdr:rowOff>
    </xdr:to>
    <xdr:pic>
      <xdr:nvPicPr>
        <xdr:cNvPr id="37" name="Picture 36" descr="iDS-9032HQHI-M8/S - סדרת אולטרה עם AcuSense - Hikvision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5750" y="34311166"/>
          <a:ext cx="1161407" cy="1133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86310</xdr:colOff>
      <xdr:row>13</xdr:row>
      <xdr:rowOff>52916</xdr:rowOff>
    </xdr:from>
    <xdr:to>
      <xdr:col>1</xdr:col>
      <xdr:colOff>1217084</xdr:colOff>
      <xdr:row>20</xdr:row>
      <xdr:rowOff>50799</xdr:rowOff>
    </xdr:to>
    <xdr:pic>
      <xdr:nvPicPr>
        <xdr:cNvPr id="29" name="Picture 28" descr="DS-E04HGHI-B - eDVR Series - Hikvision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7977" y="3069166"/>
          <a:ext cx="1130774" cy="1109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12</xdr:row>
      <xdr:rowOff>0</xdr:rowOff>
    </xdr:from>
    <xdr:ext cx="680950" cy="359833"/>
    <xdr:pic>
      <xdr:nvPicPr>
        <xdr:cNvPr id="43" name="Picture 42" descr="Kết quả hình ảnh cho new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857500"/>
          <a:ext cx="680950" cy="35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86310</xdr:colOff>
      <xdr:row>47</xdr:row>
      <xdr:rowOff>52916</xdr:rowOff>
    </xdr:from>
    <xdr:to>
      <xdr:col>1</xdr:col>
      <xdr:colOff>1217084</xdr:colOff>
      <xdr:row>53</xdr:row>
      <xdr:rowOff>133349</xdr:rowOff>
    </xdr:to>
    <xdr:pic>
      <xdr:nvPicPr>
        <xdr:cNvPr id="45" name="Picture 44" descr="DS-E04HGHI-B - eDVR Series - Hikvision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7977" y="9630833"/>
          <a:ext cx="1130774" cy="1032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46</xdr:row>
      <xdr:rowOff>0</xdr:rowOff>
    </xdr:from>
    <xdr:ext cx="680950" cy="359833"/>
    <xdr:pic>
      <xdr:nvPicPr>
        <xdr:cNvPr id="49" name="Picture 48" descr="Kết quả hình ảnh cho new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9419167"/>
          <a:ext cx="680950" cy="35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</xdr:row>
      <xdr:rowOff>0</xdr:rowOff>
    </xdr:from>
    <xdr:ext cx="680950" cy="359833"/>
    <xdr:pic>
      <xdr:nvPicPr>
        <xdr:cNvPr id="32" name="Picture 31" descr="Kết quả hình ảnh cho new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836833"/>
          <a:ext cx="680950" cy="35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99</xdr:row>
      <xdr:rowOff>0</xdr:rowOff>
    </xdr:from>
    <xdr:ext cx="680950" cy="359833"/>
    <xdr:pic>
      <xdr:nvPicPr>
        <xdr:cNvPr id="50" name="Picture 49" descr="Kết quả hình ảnh cho new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9462750"/>
          <a:ext cx="680950" cy="35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59530</xdr:colOff>
      <xdr:row>141</xdr:row>
      <xdr:rowOff>144183</xdr:rowOff>
    </xdr:from>
    <xdr:ext cx="1158241" cy="161132"/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1197" y="26824766"/>
          <a:ext cx="1158241" cy="161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40217</xdr:colOff>
      <xdr:row>86</xdr:row>
      <xdr:rowOff>25404</xdr:rowOff>
    </xdr:from>
    <xdr:ext cx="1209675" cy="220663"/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1884" y="23859071"/>
          <a:ext cx="1209675" cy="220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80</xdr:row>
      <xdr:rowOff>0</xdr:rowOff>
    </xdr:from>
    <xdr:ext cx="680950" cy="359833"/>
    <xdr:pic>
      <xdr:nvPicPr>
        <xdr:cNvPr id="55" name="Picture 54" descr="Kết quả hình ảnh cho new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3039917"/>
          <a:ext cx="680950" cy="35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93</xdr:row>
      <xdr:rowOff>0</xdr:rowOff>
    </xdr:from>
    <xdr:ext cx="680950" cy="359833"/>
    <xdr:pic>
      <xdr:nvPicPr>
        <xdr:cNvPr id="56" name="Picture 55" descr="Kết quả hình ảnh cho new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076833"/>
          <a:ext cx="680950" cy="35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89</xdr:row>
      <xdr:rowOff>0</xdr:rowOff>
    </xdr:from>
    <xdr:ext cx="680950" cy="359833"/>
    <xdr:pic>
      <xdr:nvPicPr>
        <xdr:cNvPr id="57" name="Picture 56" descr="Kết quả hình ảnh cho new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1113750"/>
          <a:ext cx="680950" cy="35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31750</xdr:colOff>
      <xdr:row>91</xdr:row>
      <xdr:rowOff>74083</xdr:rowOff>
    </xdr:from>
    <xdr:ext cx="1209675" cy="220663"/>
    <xdr:pic>
      <xdr:nvPicPr>
        <xdr:cNvPr id="59" name="Picture 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13417" y="21664083"/>
          <a:ext cx="1209675" cy="220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52917</xdr:colOff>
      <xdr:row>95</xdr:row>
      <xdr:rowOff>211667</xdr:rowOff>
    </xdr:from>
    <xdr:ext cx="1209675" cy="220663"/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4584" y="22764750"/>
          <a:ext cx="1209675" cy="220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59530</xdr:colOff>
      <xdr:row>126</xdr:row>
      <xdr:rowOff>154781</xdr:rowOff>
    </xdr:from>
    <xdr:ext cx="1158241" cy="161132"/>
    <xdr:pic>
      <xdr:nvPicPr>
        <xdr:cNvPr id="44" name="Picture 1">
          <a:extLst>
            <a:ext uri="{FF2B5EF4-FFF2-40B4-BE49-F238E27FC236}">
              <a16:creationId xmlns:a16="http://schemas.microsoft.com/office/drawing/2014/main" id="{90BF2676-B637-4121-945D-C5277C75C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1197" y="23967281"/>
          <a:ext cx="1158241" cy="161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59530</xdr:colOff>
      <xdr:row>129</xdr:row>
      <xdr:rowOff>144183</xdr:rowOff>
    </xdr:from>
    <xdr:ext cx="1158241" cy="161132"/>
    <xdr:pic>
      <xdr:nvPicPr>
        <xdr:cNvPr id="61" name="Picture 1">
          <a:extLst>
            <a:ext uri="{FF2B5EF4-FFF2-40B4-BE49-F238E27FC236}">
              <a16:creationId xmlns:a16="http://schemas.microsoft.com/office/drawing/2014/main" id="{CA51DA41-ACB2-4086-A535-2D4BA4951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1197" y="29364766"/>
          <a:ext cx="1158241" cy="161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133</xdr:row>
      <xdr:rowOff>160867</xdr:rowOff>
    </xdr:from>
    <xdr:ext cx="1158241" cy="161132"/>
    <xdr:pic>
      <xdr:nvPicPr>
        <xdr:cNvPr id="62" name="Picture 1">
          <a:extLst>
            <a:ext uri="{FF2B5EF4-FFF2-40B4-BE49-F238E27FC236}">
              <a16:creationId xmlns:a16="http://schemas.microsoft.com/office/drawing/2014/main" id="{D9AF14C8-852B-4588-B9F5-053AE0AC4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7867" y="24767117"/>
          <a:ext cx="1158241" cy="161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125</xdr:row>
      <xdr:rowOff>1</xdr:rowOff>
    </xdr:from>
    <xdr:ext cx="400558" cy="211666"/>
    <xdr:pic>
      <xdr:nvPicPr>
        <xdr:cNvPr id="63" name="Picture 62" descr="Kết quả hình ảnh cho new">
          <a:extLst>
            <a:ext uri="{FF2B5EF4-FFF2-40B4-BE49-F238E27FC236}">
              <a16:creationId xmlns:a16="http://schemas.microsoft.com/office/drawing/2014/main" id="{CB0DA2F4-BA7D-4725-AD25-245B3CC4B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6913418"/>
          <a:ext cx="400558" cy="211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59530</xdr:colOff>
      <xdr:row>156</xdr:row>
      <xdr:rowOff>144183</xdr:rowOff>
    </xdr:from>
    <xdr:ext cx="1158241" cy="161132"/>
    <xdr:pic>
      <xdr:nvPicPr>
        <xdr:cNvPr id="64" name="Picture 1">
          <a:extLst>
            <a:ext uri="{FF2B5EF4-FFF2-40B4-BE49-F238E27FC236}">
              <a16:creationId xmlns:a16="http://schemas.microsoft.com/office/drawing/2014/main" id="{D813C7C3-4C83-40EF-9A16-9A1D37EDE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1197" y="29841016"/>
          <a:ext cx="1158241" cy="161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59530</xdr:colOff>
      <xdr:row>164</xdr:row>
      <xdr:rowOff>144183</xdr:rowOff>
    </xdr:from>
    <xdr:ext cx="1158241" cy="161132"/>
    <xdr:pic>
      <xdr:nvPicPr>
        <xdr:cNvPr id="67" name="Picture 1">
          <a:extLst>
            <a:ext uri="{FF2B5EF4-FFF2-40B4-BE49-F238E27FC236}">
              <a16:creationId xmlns:a16="http://schemas.microsoft.com/office/drawing/2014/main" id="{F779CDC4-3B87-4BAB-B3B3-A16524BA6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1197" y="32465683"/>
          <a:ext cx="1158241" cy="161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59530</xdr:colOff>
      <xdr:row>168</xdr:row>
      <xdr:rowOff>144183</xdr:rowOff>
    </xdr:from>
    <xdr:ext cx="1158241" cy="161132"/>
    <xdr:pic>
      <xdr:nvPicPr>
        <xdr:cNvPr id="68" name="Picture 1">
          <a:extLst>
            <a:ext uri="{FF2B5EF4-FFF2-40B4-BE49-F238E27FC236}">
              <a16:creationId xmlns:a16="http://schemas.microsoft.com/office/drawing/2014/main" id="{12407D39-6F86-4570-8A4F-395B0A1AB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1197" y="33735683"/>
          <a:ext cx="1158241" cy="161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59530</xdr:colOff>
      <xdr:row>173</xdr:row>
      <xdr:rowOff>144183</xdr:rowOff>
    </xdr:from>
    <xdr:ext cx="1158241" cy="161132"/>
    <xdr:pic>
      <xdr:nvPicPr>
        <xdr:cNvPr id="69" name="Picture 1">
          <a:extLst>
            <a:ext uri="{FF2B5EF4-FFF2-40B4-BE49-F238E27FC236}">
              <a16:creationId xmlns:a16="http://schemas.microsoft.com/office/drawing/2014/main" id="{02A4D9D8-0CB6-4A4A-87C8-7EC2FFBD2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1197" y="34370683"/>
          <a:ext cx="1158241" cy="161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30956</xdr:colOff>
      <xdr:row>581</xdr:row>
      <xdr:rowOff>164696</xdr:rowOff>
    </xdr:from>
    <xdr:ext cx="1228725" cy="540544"/>
    <xdr:pic>
      <xdr:nvPicPr>
        <xdr:cNvPr id="2451" name="图片 3" descr="Z:\产品研发中心\前端产品业务部\外部文件\z郑健锋\2627二代降成本以及星光机型开发\修改后\26二代-海外（带支架、无光敏）\26二代-海外（带支架、无光敏）.png">
          <a:extLst>
            <a:ext uri="{FF2B5EF4-FFF2-40B4-BE49-F238E27FC236}">
              <a16:creationId xmlns:a16="http://schemas.microsoft.com/office/drawing/2014/main" id="{00000000-0008-0000-0200-00009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3556" y="49237496"/>
          <a:ext cx="1228725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</xdr:colOff>
      <xdr:row>596</xdr:row>
      <xdr:rowOff>157552</xdr:rowOff>
    </xdr:from>
    <xdr:ext cx="1152525" cy="904875"/>
    <xdr:pic>
      <xdr:nvPicPr>
        <xdr:cNvPr id="2452" name="图片 11" descr="C:\Users\sunyuanyuan7\Desktop\半球44-四代-正视图 v1.0.png">
          <a:extLst>
            <a:ext uri="{FF2B5EF4-FFF2-40B4-BE49-F238E27FC236}">
              <a16:creationId xmlns:a16="http://schemas.microsoft.com/office/drawing/2014/main" id="{00000000-0008-0000-0200-00009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24037" y="51821152"/>
          <a:ext cx="11525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126206</xdr:colOff>
      <xdr:row>539</xdr:row>
      <xdr:rowOff>12296</xdr:rowOff>
    </xdr:from>
    <xdr:ext cx="1143000" cy="766763"/>
    <xdr:pic>
      <xdr:nvPicPr>
        <xdr:cNvPr id="2453" name="图片 13" descr="C:\Users\sunyuanyuan7\Desktop\刘淑荣\无天线.png">
          <a:extLst>
            <a:ext uri="{FF2B5EF4-FFF2-40B4-BE49-F238E27FC236}">
              <a16:creationId xmlns:a16="http://schemas.microsoft.com/office/drawing/2014/main" id="{00000000-0008-0000-0200-00009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8806" y="41026946"/>
          <a:ext cx="1143000" cy="766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140493</xdr:colOff>
      <xdr:row>550</xdr:row>
      <xdr:rowOff>21821</xdr:rowOff>
    </xdr:from>
    <xdr:ext cx="1076325" cy="938213"/>
    <xdr:pic>
      <xdr:nvPicPr>
        <xdr:cNvPr id="2454" name="图片 11" descr="C:\Users\fenglinzhu\Desktop\2016\2系列 G1平台\2系列 G1平台 20 23 2T 21\G1新外观图\20161128--常春普\21X5.png">
          <a:extLst>
            <a:ext uri="{FF2B5EF4-FFF2-40B4-BE49-F238E27FC236}">
              <a16:creationId xmlns:a16="http://schemas.microsoft.com/office/drawing/2014/main" id="{00000000-0008-0000-0200-00009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3093" y="43093871"/>
          <a:ext cx="1076325" cy="938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178593</xdr:colOff>
      <xdr:row>762</xdr:row>
      <xdr:rowOff>95642</xdr:rowOff>
    </xdr:from>
    <xdr:ext cx="931092" cy="824076"/>
    <xdr:pic>
      <xdr:nvPicPr>
        <xdr:cNvPr id="2462" name="图片 2">
          <a:extLst>
            <a:ext uri="{FF2B5EF4-FFF2-40B4-BE49-F238E27FC236}">
              <a16:creationId xmlns:a16="http://schemas.microsoft.com/office/drawing/2014/main" id="{00000000-0008-0000-0200-00009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8343" y="91202267"/>
          <a:ext cx="931092" cy="824076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199603</xdr:colOff>
      <xdr:row>152</xdr:row>
      <xdr:rowOff>118052</xdr:rowOff>
    </xdr:from>
    <xdr:ext cx="946692" cy="671429"/>
    <xdr:pic>
      <xdr:nvPicPr>
        <xdr:cNvPr id="2479" name="Picture 1">
          <a:extLst>
            <a:ext uri="{FF2B5EF4-FFF2-40B4-BE49-F238E27FC236}">
              <a16:creationId xmlns:a16="http://schemas.microsoft.com/office/drawing/2014/main" id="{00000000-0008-0000-0200-0000A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14956" y="24446023"/>
          <a:ext cx="946692" cy="671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425362</xdr:colOff>
      <xdr:row>626</xdr:row>
      <xdr:rowOff>33618</xdr:rowOff>
    </xdr:from>
    <xdr:ext cx="575431" cy="590100"/>
    <xdr:pic>
      <xdr:nvPicPr>
        <xdr:cNvPr id="2509" name="Picture 2508" descr="DS-2CD2723G2-IZS | Pro Series(EasyIP) | Hikvision">
          <a:extLst>
            <a:ext uri="{FF2B5EF4-FFF2-40B4-BE49-F238E27FC236}">
              <a16:creationId xmlns:a16="http://schemas.microsoft.com/office/drawing/2014/main" id="{00000000-0008-0000-0200-0000C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75186" y="113067353"/>
          <a:ext cx="575431" cy="59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68931</xdr:colOff>
      <xdr:row>863</xdr:row>
      <xdr:rowOff>58134</xdr:rowOff>
    </xdr:from>
    <xdr:ext cx="1181224" cy="673298"/>
    <xdr:pic>
      <xdr:nvPicPr>
        <xdr:cNvPr id="2510" name="Picture 2509" descr="DS-2CD2027G2-L(U) | ColorVu Series | Network Cameras | Hikvision | Hikvision">
          <a:extLst>
            <a:ext uri="{FF2B5EF4-FFF2-40B4-BE49-F238E27FC236}">
              <a16:creationId xmlns:a16="http://schemas.microsoft.com/office/drawing/2014/main" id="{00000000-0008-0000-0200-0000C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21531" y="124254609"/>
          <a:ext cx="1181224" cy="673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90543</xdr:colOff>
      <xdr:row>888</xdr:row>
      <xdr:rowOff>78084</xdr:rowOff>
    </xdr:from>
    <xdr:ext cx="1147706" cy="1172459"/>
    <xdr:pic>
      <xdr:nvPicPr>
        <xdr:cNvPr id="2512" name="Picture 2511" descr="DS-2CD2T47G2-L | ColorVu Series | Network Cameras | Hikvision | Hikvision">
          <a:extLst>
            <a:ext uri="{FF2B5EF4-FFF2-40B4-BE49-F238E27FC236}">
              <a16:creationId xmlns:a16="http://schemas.microsoft.com/office/drawing/2014/main" id="{00000000-0008-0000-0200-0000D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3143" y="128217909"/>
          <a:ext cx="1147706" cy="1172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83344</xdr:colOff>
      <xdr:row>860</xdr:row>
      <xdr:rowOff>48015</xdr:rowOff>
    </xdr:from>
    <xdr:ext cx="842962" cy="154621"/>
    <xdr:pic>
      <xdr:nvPicPr>
        <xdr:cNvPr id="2515" name="图片 18">
          <a:extLst>
            <a:ext uri="{FF2B5EF4-FFF2-40B4-BE49-F238E27FC236}">
              <a16:creationId xmlns:a16="http://schemas.microsoft.com/office/drawing/2014/main" id="{00000000-0008-0000-0200-0000D309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5944" y="123730140"/>
          <a:ext cx="842962" cy="154621"/>
        </a:xfrm>
        <a:prstGeom prst="rect">
          <a:avLst/>
        </a:prstGeom>
      </xdr:spPr>
    </xdr:pic>
    <xdr:clientData/>
  </xdr:oneCellAnchor>
  <xdr:oneCellAnchor>
    <xdr:from>
      <xdr:col>1</xdr:col>
      <xdr:colOff>83343</xdr:colOff>
      <xdr:row>887</xdr:row>
      <xdr:rowOff>71828</xdr:rowOff>
    </xdr:from>
    <xdr:ext cx="842962" cy="154625"/>
    <xdr:pic>
      <xdr:nvPicPr>
        <xdr:cNvPr id="2516" name="图片 18">
          <a:extLst>
            <a:ext uri="{FF2B5EF4-FFF2-40B4-BE49-F238E27FC236}">
              <a16:creationId xmlns:a16="http://schemas.microsoft.com/office/drawing/2014/main" id="{00000000-0008-0000-0200-0000D409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5943" y="128040203"/>
          <a:ext cx="842962" cy="154625"/>
        </a:xfrm>
        <a:prstGeom prst="rect">
          <a:avLst/>
        </a:prstGeom>
      </xdr:spPr>
    </xdr:pic>
    <xdr:clientData/>
  </xdr:oneCellAnchor>
  <xdr:oneCellAnchor>
    <xdr:from>
      <xdr:col>1</xdr:col>
      <xdr:colOff>83344</xdr:colOff>
      <xdr:row>874</xdr:row>
      <xdr:rowOff>48015</xdr:rowOff>
    </xdr:from>
    <xdr:ext cx="842962" cy="154625"/>
    <xdr:pic>
      <xdr:nvPicPr>
        <xdr:cNvPr id="2521" name="图片 18">
          <a:extLst>
            <a:ext uri="{FF2B5EF4-FFF2-40B4-BE49-F238E27FC236}">
              <a16:creationId xmlns:a16="http://schemas.microsoft.com/office/drawing/2014/main" id="{00000000-0008-0000-0200-0000D909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5944" y="125958990"/>
          <a:ext cx="842962" cy="154625"/>
        </a:xfrm>
        <a:prstGeom prst="rect">
          <a:avLst/>
        </a:prstGeom>
      </xdr:spPr>
    </xdr:pic>
    <xdr:clientData/>
  </xdr:oneCellAnchor>
  <xdr:oneCellAnchor>
    <xdr:from>
      <xdr:col>1</xdr:col>
      <xdr:colOff>71437</xdr:colOff>
      <xdr:row>876</xdr:row>
      <xdr:rowOff>107546</xdr:rowOff>
    </xdr:from>
    <xdr:ext cx="1187824" cy="1103701"/>
    <xdr:pic>
      <xdr:nvPicPr>
        <xdr:cNvPr id="2523" name="图片 23">
          <a:extLst>
            <a:ext uri="{FF2B5EF4-FFF2-40B4-BE49-F238E27FC236}">
              <a16:creationId xmlns:a16="http://schemas.microsoft.com/office/drawing/2014/main" id="{00000000-0008-0000-0200-0000D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4037" y="126361421"/>
          <a:ext cx="1187824" cy="1103701"/>
        </a:xfrm>
        <a:prstGeom prst="rect">
          <a:avLst/>
        </a:prstGeom>
      </xdr:spPr>
    </xdr:pic>
    <xdr:clientData/>
  </xdr:oneCellAnchor>
  <xdr:twoCellAnchor>
    <xdr:from>
      <xdr:col>1</xdr:col>
      <xdr:colOff>133326</xdr:colOff>
      <xdr:row>622</xdr:row>
      <xdr:rowOff>156883</xdr:rowOff>
    </xdr:from>
    <xdr:to>
      <xdr:col>1</xdr:col>
      <xdr:colOff>1239432</xdr:colOff>
      <xdr:row>626</xdr:row>
      <xdr:rowOff>100853</xdr:rowOff>
    </xdr:to>
    <xdr:pic>
      <xdr:nvPicPr>
        <xdr:cNvPr id="2536" name="Picture 2535" descr="DS-2CD2T43G2-2I/4I | Pro Series (EasyIP) | Network Cameras | Hikvision |  Hikvision">
          <a:extLst>
            <a:ext uri="{FF2B5EF4-FFF2-40B4-BE49-F238E27FC236}">
              <a16:creationId xmlns:a16="http://schemas.microsoft.com/office/drawing/2014/main" id="{00000000-0008-0000-0200-0000E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83150" y="112350177"/>
          <a:ext cx="1106106" cy="784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48520</xdr:colOff>
      <xdr:row>837</xdr:row>
      <xdr:rowOff>166243</xdr:rowOff>
    </xdr:from>
    <xdr:ext cx="1189730" cy="705686"/>
    <xdr:pic>
      <xdr:nvPicPr>
        <xdr:cNvPr id="2543" name="Picture 2542" descr="Camera IP hồng ngoại 2.0 Megapixel HIKVISION DS-2CD2626G2-IZSU/SL - SIEU  THI VIEN THONG">
          <a:extLst>
            <a:ext uri="{FF2B5EF4-FFF2-40B4-BE49-F238E27FC236}">
              <a16:creationId xmlns:a16="http://schemas.microsoft.com/office/drawing/2014/main" id="{00000000-0008-0000-0200-0000E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8270" y="109144149"/>
          <a:ext cx="1189730" cy="705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90487</xdr:colOff>
      <xdr:row>986</xdr:row>
      <xdr:rowOff>28045</xdr:rowOff>
    </xdr:from>
    <xdr:ext cx="1085850" cy="966790"/>
    <xdr:pic>
      <xdr:nvPicPr>
        <xdr:cNvPr id="2544" name="Picture 2">
          <a:extLst>
            <a:ext uri="{FF2B5EF4-FFF2-40B4-BE49-F238E27FC236}">
              <a16:creationId xmlns:a16="http://schemas.microsoft.com/office/drawing/2014/main" id="{00000000-0008-0000-0200-0000F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3087" y="138321520"/>
          <a:ext cx="1085850" cy="966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100011</xdr:colOff>
      <xdr:row>1139</xdr:row>
      <xdr:rowOff>164307</xdr:rowOff>
    </xdr:from>
    <xdr:ext cx="1095375" cy="850106"/>
    <xdr:pic>
      <xdr:nvPicPr>
        <xdr:cNvPr id="2562" name="Picture 2">
          <a:extLst>
            <a:ext uri="{FF2B5EF4-FFF2-40B4-BE49-F238E27FC236}">
              <a16:creationId xmlns:a16="http://schemas.microsoft.com/office/drawing/2014/main" id="{00000000-0008-0000-0200-00000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9835" y="204705278"/>
          <a:ext cx="1095375" cy="850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32536</xdr:colOff>
      <xdr:row>1498</xdr:row>
      <xdr:rowOff>116148</xdr:rowOff>
    </xdr:from>
    <xdr:ext cx="1216852" cy="1229257"/>
    <xdr:pic>
      <xdr:nvPicPr>
        <xdr:cNvPr id="2567" name="Picture 2566" descr="DS-2SE7C124IW-AE(32x/4)(S5) | Special Series | Hikvision">
          <a:extLst>
            <a:ext uri="{FF2B5EF4-FFF2-40B4-BE49-F238E27FC236}">
              <a16:creationId xmlns:a16="http://schemas.microsoft.com/office/drawing/2014/main" id="{00000000-0008-0000-0200-00000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2286" y="194188023"/>
          <a:ext cx="1216852" cy="1229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1811570</xdr:colOff>
      <xdr:row>1284</xdr:row>
      <xdr:rowOff>34214</xdr:rowOff>
    </xdr:from>
    <xdr:ext cx="1597581" cy="1100138"/>
    <xdr:pic>
      <xdr:nvPicPr>
        <xdr:cNvPr id="2572" name="Picture 2571" descr="DS-2DE4425IW-DE(S5) | Pro Series | Hikvision">
          <a:extLst>
            <a:ext uri="{FF2B5EF4-FFF2-40B4-BE49-F238E27FC236}">
              <a16:creationId xmlns:a16="http://schemas.microsoft.com/office/drawing/2014/main" id="{00000000-0008-0000-0200-00000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1570" y="226359420"/>
          <a:ext cx="1597581" cy="110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247606</xdr:colOff>
      <xdr:row>820</xdr:row>
      <xdr:rowOff>100790</xdr:rowOff>
    </xdr:from>
    <xdr:to>
      <xdr:col>1</xdr:col>
      <xdr:colOff>1066800</xdr:colOff>
      <xdr:row>824</xdr:row>
      <xdr:rowOff>74298</xdr:rowOff>
    </xdr:to>
    <xdr:pic>
      <xdr:nvPicPr>
        <xdr:cNvPr id="136" name="Picture 135" descr="DS-2CD2326G2-ISU/SL | Pro Series with AcuSense | Network Cameras | Hikvision  | Hikvision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06" y="109390640"/>
          <a:ext cx="819194" cy="821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561</xdr:row>
      <xdr:rowOff>152</xdr:rowOff>
    </xdr:from>
    <xdr:to>
      <xdr:col>1</xdr:col>
      <xdr:colOff>1285875</xdr:colOff>
      <xdr:row>567</xdr:row>
      <xdr:rowOff>94796</xdr:rowOff>
    </xdr:to>
    <xdr:pic>
      <xdr:nvPicPr>
        <xdr:cNvPr id="138" name="图片 10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790700" y="49072952"/>
          <a:ext cx="1247775" cy="1123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569</xdr:row>
      <xdr:rowOff>152</xdr:rowOff>
    </xdr:from>
    <xdr:to>
      <xdr:col>1</xdr:col>
      <xdr:colOff>1285875</xdr:colOff>
      <xdr:row>575</xdr:row>
      <xdr:rowOff>94796</xdr:rowOff>
    </xdr:to>
    <xdr:pic>
      <xdr:nvPicPr>
        <xdr:cNvPr id="119" name="图片 10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740694" y="44767652"/>
          <a:ext cx="1238250" cy="1094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226110</xdr:colOff>
      <xdr:row>1127</xdr:row>
      <xdr:rowOff>83343</xdr:rowOff>
    </xdr:from>
    <xdr:to>
      <xdr:col>1</xdr:col>
      <xdr:colOff>952499</xdr:colOff>
      <xdr:row>1132</xdr:row>
      <xdr:rowOff>3173</xdr:rowOff>
    </xdr:to>
    <xdr:pic>
      <xdr:nvPicPr>
        <xdr:cNvPr id="110" name="Picture 109" descr="DS-2CD2D25G1/M-D/NF | Special Series | Hikvision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28704" y="137100468"/>
          <a:ext cx="726389" cy="745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30265</xdr:colOff>
      <xdr:row>1035</xdr:row>
      <xdr:rowOff>154780</xdr:rowOff>
    </xdr:from>
    <xdr:to>
      <xdr:col>1</xdr:col>
      <xdr:colOff>1250155</xdr:colOff>
      <xdr:row>1042</xdr:row>
      <xdr:rowOff>122946</xdr:rowOff>
    </xdr:to>
    <xdr:pic>
      <xdr:nvPicPr>
        <xdr:cNvPr id="130" name="Picture 129" descr="DS-2CD2T87G2P-LSU/SL | Pro Series (All) | Hikvision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0015" y="143541749"/>
          <a:ext cx="1219890" cy="1242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1671778</xdr:colOff>
      <xdr:row>111</xdr:row>
      <xdr:rowOff>22830</xdr:rowOff>
    </xdr:from>
    <xdr:to>
      <xdr:col>2</xdr:col>
      <xdr:colOff>275245</xdr:colOff>
      <xdr:row>117</xdr:row>
      <xdr:rowOff>72836</xdr:rowOff>
    </xdr:to>
    <xdr:pic>
      <xdr:nvPicPr>
        <xdr:cNvPr id="120" name="Picture 119" descr="DS-2CV2021G2-IDW | Dòng Wi-Fi | Hikvision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1778" y="22356154"/>
          <a:ext cx="1830761" cy="99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1760248</xdr:colOff>
      <xdr:row>1223</xdr:row>
      <xdr:rowOff>119063</xdr:rowOff>
    </xdr:from>
    <xdr:to>
      <xdr:col>1</xdr:col>
      <xdr:colOff>1238250</xdr:colOff>
      <xdr:row>1231</xdr:row>
      <xdr:rowOff>73818</xdr:rowOff>
    </xdr:to>
    <xdr:pic>
      <xdr:nvPicPr>
        <xdr:cNvPr id="140" name="Picture 139" descr="DS-2DE3A400BW-DE(F1)(S5) - Dòng Value - Hikvision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0248" y="167556657"/>
          <a:ext cx="1418721" cy="1288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85956</xdr:colOff>
      <xdr:row>1190</xdr:row>
      <xdr:rowOff>27446</xdr:rowOff>
    </xdr:from>
    <xdr:to>
      <xdr:col>2</xdr:col>
      <xdr:colOff>23814</xdr:colOff>
      <xdr:row>1197</xdr:row>
      <xdr:rowOff>109524</xdr:rowOff>
    </xdr:to>
    <xdr:pic>
      <xdr:nvPicPr>
        <xdr:cNvPr id="123" name="Picture 122" descr="DS-2DE2C200SCG-E - Value Series - Hikvision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5706" y="173060977"/>
          <a:ext cx="1211826" cy="1248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81374</xdr:colOff>
      <xdr:row>778</xdr:row>
      <xdr:rowOff>285751</xdr:rowOff>
    </xdr:from>
    <xdr:to>
      <xdr:col>1</xdr:col>
      <xdr:colOff>1190625</xdr:colOff>
      <xdr:row>785</xdr:row>
      <xdr:rowOff>104295</xdr:rowOff>
    </xdr:to>
    <xdr:pic>
      <xdr:nvPicPr>
        <xdr:cNvPr id="153" name="Picture 152" descr="DS-2CD2026G2-IU/SL - Pro Series (All) - Hikvision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1124" y="94928532"/>
          <a:ext cx="1109251" cy="1140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148359</xdr:colOff>
      <xdr:row>786</xdr:row>
      <xdr:rowOff>55329</xdr:rowOff>
    </xdr:from>
    <xdr:to>
      <xdr:col>1</xdr:col>
      <xdr:colOff>1178719</xdr:colOff>
      <xdr:row>789</xdr:row>
      <xdr:rowOff>151977</xdr:rowOff>
    </xdr:to>
    <xdr:pic>
      <xdr:nvPicPr>
        <xdr:cNvPr id="154" name="Picture 153" descr="DS-2CD2046G2-IU/SL - Pro Series (All) - Hikvision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3712" y="152813917"/>
          <a:ext cx="1030360" cy="1060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47626</xdr:colOff>
      <xdr:row>808</xdr:row>
      <xdr:rowOff>53369</xdr:rowOff>
    </xdr:from>
    <xdr:to>
      <xdr:col>1</xdr:col>
      <xdr:colOff>1253865</xdr:colOff>
      <xdr:row>812</xdr:row>
      <xdr:rowOff>381984</xdr:rowOff>
    </xdr:to>
    <xdr:pic>
      <xdr:nvPicPr>
        <xdr:cNvPr id="156" name="Picture 155" descr="DS-2CD2T26G2-ISU/SL - Pro Series with AcuSense - Hikvision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2979" y="157215869"/>
          <a:ext cx="1206239" cy="121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347419</xdr:colOff>
      <xdr:row>831</xdr:row>
      <xdr:rowOff>64056</xdr:rowOff>
    </xdr:from>
    <xdr:to>
      <xdr:col>1</xdr:col>
      <xdr:colOff>1019735</xdr:colOff>
      <xdr:row>832</xdr:row>
      <xdr:rowOff>294833</xdr:rowOff>
    </xdr:to>
    <xdr:pic>
      <xdr:nvPicPr>
        <xdr:cNvPr id="158" name="Picture 157" descr="DS-2CD2386G2-ISU/SL - Pro Series (All) - Hikvision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772" y="162078703"/>
          <a:ext cx="672316" cy="679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130969</xdr:colOff>
      <xdr:row>851</xdr:row>
      <xdr:rowOff>91270</xdr:rowOff>
    </xdr:from>
    <xdr:to>
      <xdr:col>1</xdr:col>
      <xdr:colOff>1131094</xdr:colOff>
      <xdr:row>857</xdr:row>
      <xdr:rowOff>90489</xdr:rowOff>
    </xdr:to>
    <xdr:pic>
      <xdr:nvPicPr>
        <xdr:cNvPr id="160" name="Picture 159" descr="DS-2CD2H26G2-IZS - Pro Series with AcuSense - Hikvision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40719" y="113855489"/>
          <a:ext cx="1000125" cy="999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119063</xdr:colOff>
      <xdr:row>1022</xdr:row>
      <xdr:rowOff>16584</xdr:rowOff>
    </xdr:from>
    <xdr:to>
      <xdr:col>1</xdr:col>
      <xdr:colOff>1214437</xdr:colOff>
      <xdr:row>1028</xdr:row>
      <xdr:rowOff>47765</xdr:rowOff>
    </xdr:to>
    <xdr:pic>
      <xdr:nvPicPr>
        <xdr:cNvPr id="167" name="Picture 166" descr="DS-2CD2347G2P-LSU/SL - Pro Series (All) - Hikvision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416" y="202394819"/>
          <a:ext cx="1095374" cy="1118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44442</xdr:colOff>
      <xdr:row>1518</xdr:row>
      <xdr:rowOff>139963</xdr:rowOff>
    </xdr:from>
    <xdr:ext cx="1169707" cy="1181631"/>
    <xdr:pic>
      <xdr:nvPicPr>
        <xdr:cNvPr id="129" name="Picture 128" descr="DS-2SE7C124IW-AE(32x/4)(S5) | Special Series | Hikvision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4192" y="197212213"/>
          <a:ext cx="1169707" cy="1181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56029</xdr:colOff>
      <xdr:row>1019</xdr:row>
      <xdr:rowOff>78441</xdr:rowOff>
    </xdr:from>
    <xdr:ext cx="842962" cy="154621"/>
    <xdr:pic>
      <xdr:nvPicPr>
        <xdr:cNvPr id="174" name="图片 18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1382" y="201918794"/>
          <a:ext cx="842962" cy="15462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1032</xdr:row>
      <xdr:rowOff>0</xdr:rowOff>
    </xdr:from>
    <xdr:ext cx="842962" cy="154621"/>
    <xdr:pic>
      <xdr:nvPicPr>
        <xdr:cNvPr id="175" name="图片 18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0" y="142827375"/>
          <a:ext cx="842962" cy="15462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1188</xdr:row>
      <xdr:rowOff>0</xdr:rowOff>
    </xdr:from>
    <xdr:ext cx="842962" cy="154621"/>
    <xdr:pic>
      <xdr:nvPicPr>
        <xdr:cNvPr id="178" name="图片 18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0" y="164437219"/>
          <a:ext cx="842962" cy="15462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1220</xdr:row>
      <xdr:rowOff>0</xdr:rowOff>
    </xdr:from>
    <xdr:ext cx="842962" cy="154621"/>
    <xdr:pic>
      <xdr:nvPicPr>
        <xdr:cNvPr id="179" name="图片 18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0" y="166937531"/>
          <a:ext cx="842962" cy="15462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1450</xdr:row>
      <xdr:rowOff>0</xdr:rowOff>
    </xdr:from>
    <xdr:ext cx="842962" cy="154621"/>
    <xdr:pic>
      <xdr:nvPicPr>
        <xdr:cNvPr id="181" name="图片 18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0" y="181963219"/>
          <a:ext cx="842962" cy="15462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1514</xdr:row>
      <xdr:rowOff>0</xdr:rowOff>
    </xdr:from>
    <xdr:ext cx="842962" cy="154621"/>
    <xdr:pic>
      <xdr:nvPicPr>
        <xdr:cNvPr id="182" name="图片 1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0" y="196405500"/>
          <a:ext cx="842962" cy="154621"/>
        </a:xfrm>
        <a:prstGeom prst="rect">
          <a:avLst/>
        </a:prstGeom>
      </xdr:spPr>
    </xdr:pic>
    <xdr:clientData/>
  </xdr:oneCellAnchor>
  <xdr:oneCellAnchor>
    <xdr:from>
      <xdr:col>1</xdr:col>
      <xdr:colOff>44442</xdr:colOff>
      <xdr:row>1538</xdr:row>
      <xdr:rowOff>139963</xdr:rowOff>
    </xdr:from>
    <xdr:ext cx="1169707" cy="1181631"/>
    <xdr:pic>
      <xdr:nvPicPr>
        <xdr:cNvPr id="185" name="Picture 184" descr="DS-2SE7C124IW-AE(32x/4)(S5) | Special Series | Hikvision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4192" y="197700369"/>
          <a:ext cx="1169707" cy="1181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1534</xdr:row>
      <xdr:rowOff>0</xdr:rowOff>
    </xdr:from>
    <xdr:ext cx="842962" cy="154621"/>
    <xdr:pic>
      <xdr:nvPicPr>
        <xdr:cNvPr id="186" name="图片 18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0" y="196893656"/>
          <a:ext cx="842962" cy="15462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1471</xdr:row>
      <xdr:rowOff>0</xdr:rowOff>
    </xdr:from>
    <xdr:ext cx="910269" cy="481012"/>
    <xdr:pic>
      <xdr:nvPicPr>
        <xdr:cNvPr id="187" name="Picture 186" descr="Kết quả hình ảnh cho new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93571813"/>
          <a:ext cx="910269" cy="481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1471</xdr:row>
      <xdr:rowOff>0</xdr:rowOff>
    </xdr:from>
    <xdr:ext cx="842962" cy="154621"/>
    <xdr:pic>
      <xdr:nvPicPr>
        <xdr:cNvPr id="188" name="图片 18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0" y="193571813"/>
          <a:ext cx="842962" cy="154621"/>
        </a:xfrm>
        <a:prstGeom prst="rect">
          <a:avLst/>
        </a:prstGeom>
      </xdr:spPr>
    </xdr:pic>
    <xdr:clientData/>
  </xdr:oneCellAnchor>
  <xdr:twoCellAnchor editAs="oneCell">
    <xdr:from>
      <xdr:col>0</xdr:col>
      <xdr:colOff>1690688</xdr:colOff>
      <xdr:row>1475</xdr:row>
      <xdr:rowOff>130968</xdr:rowOff>
    </xdr:from>
    <xdr:to>
      <xdr:col>1</xdr:col>
      <xdr:colOff>1258570</xdr:colOff>
      <xdr:row>1485</xdr:row>
      <xdr:rowOff>11908</xdr:rowOff>
    </xdr:to>
    <xdr:pic>
      <xdr:nvPicPr>
        <xdr:cNvPr id="189" name="Picture 188" descr="DS-2DE7A220MCG-EB - Pro Series - Hikvision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90688" y="194036156"/>
          <a:ext cx="1508601" cy="1547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129987</xdr:colOff>
      <xdr:row>620</xdr:row>
      <xdr:rowOff>89647</xdr:rowOff>
    </xdr:from>
    <xdr:to>
      <xdr:col>1</xdr:col>
      <xdr:colOff>1128207</xdr:colOff>
      <xdr:row>622</xdr:row>
      <xdr:rowOff>294254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79811" y="111543353"/>
          <a:ext cx="998220" cy="944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75831</xdr:colOff>
      <xdr:row>612</xdr:row>
      <xdr:rowOff>2801</xdr:rowOff>
    </xdr:from>
    <xdr:to>
      <xdr:col>1</xdr:col>
      <xdr:colOff>1213932</xdr:colOff>
      <xdr:row>617</xdr:row>
      <xdr:rowOff>121584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1184" y="105999242"/>
          <a:ext cx="1138101" cy="1071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213</xdr:row>
      <xdr:rowOff>80682</xdr:rowOff>
    </xdr:from>
    <xdr:to>
      <xdr:col>1</xdr:col>
      <xdr:colOff>1218580</xdr:colOff>
      <xdr:row>219</xdr:row>
      <xdr:rowOff>141695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9653" y="43256947"/>
          <a:ext cx="1104280" cy="1002307"/>
        </a:xfrm>
        <a:prstGeom prst="rect">
          <a:avLst/>
        </a:prstGeom>
      </xdr:spPr>
    </xdr:pic>
    <xdr:clientData/>
  </xdr:twoCellAnchor>
  <xdr:twoCellAnchor editAs="oneCell">
    <xdr:from>
      <xdr:col>1</xdr:col>
      <xdr:colOff>358027</xdr:colOff>
      <xdr:row>231</xdr:row>
      <xdr:rowOff>3861</xdr:rowOff>
    </xdr:from>
    <xdr:to>
      <xdr:col>1</xdr:col>
      <xdr:colOff>1008529</xdr:colOff>
      <xdr:row>235</xdr:row>
      <xdr:rowOff>-1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3380" y="46071243"/>
          <a:ext cx="650502" cy="650502"/>
        </a:xfrm>
        <a:prstGeom prst="rect">
          <a:avLst/>
        </a:prstGeom>
      </xdr:spPr>
    </xdr:pic>
    <xdr:clientData/>
  </xdr:twoCellAnchor>
  <xdr:twoCellAnchor editAs="oneCell">
    <xdr:from>
      <xdr:col>1</xdr:col>
      <xdr:colOff>304799</xdr:colOff>
      <xdr:row>240</xdr:row>
      <xdr:rowOff>98611</xdr:rowOff>
    </xdr:from>
    <xdr:to>
      <xdr:col>1</xdr:col>
      <xdr:colOff>989980</xdr:colOff>
      <xdr:row>244</xdr:row>
      <xdr:rowOff>89027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152" y="47129699"/>
          <a:ext cx="685181" cy="685181"/>
        </a:xfrm>
        <a:prstGeom prst="rect">
          <a:avLst/>
        </a:prstGeom>
      </xdr:spPr>
    </xdr:pic>
    <xdr:clientData/>
  </xdr:twoCellAnchor>
  <xdr:twoCellAnchor editAs="oneCell">
    <xdr:from>
      <xdr:col>1</xdr:col>
      <xdr:colOff>121110</xdr:colOff>
      <xdr:row>315</xdr:row>
      <xdr:rowOff>145678</xdr:rowOff>
    </xdr:from>
    <xdr:to>
      <xdr:col>1</xdr:col>
      <xdr:colOff>1143000</xdr:colOff>
      <xdr:row>321</xdr:row>
      <xdr:rowOff>133876</xdr:rowOff>
    </xdr:to>
    <xdr:pic>
      <xdr:nvPicPr>
        <xdr:cNvPr id="168" name="Picture 167" descr="https://www.hikvision.com/content/dam/hikvision/products/S000000001/S000000002/S000000003/S000000004/OFR010250/M000062030/SM000041045/images/%E7%AD%92%E6%9C%BA95-%E8%87%BB%E5%85%A8%E5%BD%A9-%E5%9F%BA%E7%BA%BF-%E7%AE%80%E5%8A%9F%E8%83%BD-%E6%B5%B7%E5%BA%B7%E7%99%BD-%E5%B7%A6%E4%BE%A7.png.thumb.1280.1280.png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6463" y="35802796"/>
          <a:ext cx="1021890" cy="104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273844</xdr:colOff>
      <xdr:row>323</xdr:row>
      <xdr:rowOff>162339</xdr:rowOff>
    </xdr:from>
    <xdr:to>
      <xdr:col>1</xdr:col>
      <xdr:colOff>1007268</xdr:colOff>
      <xdr:row>328</xdr:row>
      <xdr:rowOff>33338</xdr:rowOff>
    </xdr:to>
    <xdr:pic>
      <xdr:nvPicPr>
        <xdr:cNvPr id="176" name="Picture 175" descr="https://www.hikvision.com/content/dam/hikvision/products/S000000001/S000000002/S000000003/S000000004/OFR010250/M000062028/SM000041041/images/%E6%B5%B7%E8%9E%BA51C-%E5%85%A8%E5%BD%A9-%E5%9F%BA%E7%BA%BF-%E7%AE%80%E5%8A%9F%E8%83%BD-%E6%B5%B7%E5%BA%B7%E7%99%BD-%E5%B7%A6%E4%BE%A7.png.thumb.1280.1280.png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83594" y="48763652"/>
          <a:ext cx="733424" cy="752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35718</xdr:colOff>
      <xdr:row>334</xdr:row>
      <xdr:rowOff>17580</xdr:rowOff>
    </xdr:from>
    <xdr:to>
      <xdr:col>1</xdr:col>
      <xdr:colOff>1250155</xdr:colOff>
      <xdr:row>341</xdr:row>
      <xdr:rowOff>149734</xdr:rowOff>
    </xdr:to>
    <xdr:pic>
      <xdr:nvPicPr>
        <xdr:cNvPr id="190" name="Picture 189" descr="https://www.hikvision.com/content/dam/hikvision/products/S000000001/S000000002/S000000003/S000000004/OFR010250/M000062027/SM000041039/images/%E7%AD%92%E6%9C%BA97-%E5%9F%BA%E7%BA%BF-%E8%87%BB%E5%85%A8%E5%BD%A9-%E7%AE%80%E5%8A%9F%E8%83%BD-%E6%B5%B7%E5%BA%B7%E7%99%BD-%E5%B7%A6%E4%BE%A7.png.thumb.1280.1280.png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1071" y="63285992"/>
          <a:ext cx="1214437" cy="1230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250032</xdr:colOff>
      <xdr:row>136</xdr:row>
      <xdr:rowOff>142875</xdr:rowOff>
    </xdr:from>
    <xdr:to>
      <xdr:col>1</xdr:col>
      <xdr:colOff>1042920</xdr:colOff>
      <xdr:row>137</xdr:row>
      <xdr:rowOff>399983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9782" y="18704719"/>
          <a:ext cx="792888" cy="792888"/>
        </a:xfrm>
        <a:prstGeom prst="rect">
          <a:avLst/>
        </a:prstGeom>
      </xdr:spPr>
    </xdr:pic>
    <xdr:clientData/>
  </xdr:twoCellAnchor>
  <xdr:twoCellAnchor editAs="oneCell">
    <xdr:from>
      <xdr:col>1</xdr:col>
      <xdr:colOff>261938</xdr:colOff>
      <xdr:row>134</xdr:row>
      <xdr:rowOff>142875</xdr:rowOff>
    </xdr:from>
    <xdr:to>
      <xdr:col>1</xdr:col>
      <xdr:colOff>1031013</xdr:colOff>
      <xdr:row>135</xdr:row>
      <xdr:rowOff>376168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1688" y="17633156"/>
          <a:ext cx="769075" cy="769075"/>
        </a:xfrm>
        <a:prstGeom prst="rect">
          <a:avLst/>
        </a:prstGeom>
      </xdr:spPr>
    </xdr:pic>
    <xdr:clientData/>
  </xdr:twoCellAnchor>
  <xdr:twoCellAnchor editAs="oneCell">
    <xdr:from>
      <xdr:col>1</xdr:col>
      <xdr:colOff>133786</xdr:colOff>
      <xdr:row>901</xdr:row>
      <xdr:rowOff>107156</xdr:rowOff>
    </xdr:from>
    <xdr:to>
      <xdr:col>1</xdr:col>
      <xdr:colOff>1221580</xdr:colOff>
      <xdr:row>908</xdr:row>
      <xdr:rowOff>59534</xdr:rowOff>
    </xdr:to>
    <xdr:pic>
      <xdr:nvPicPr>
        <xdr:cNvPr id="196" name="Picture 195" descr="https://www.hikvision.com/content/dam/hikvision/products/S000000001/S000000002/S000000003/S000000025/OFR007893/M000078507/SM000058456/images/%E7%AD%92%E6%9C%BA91-%E5%8A%A0SD%E5%8D%A1%E7%9B%96-%E6%B5%B7%E5%A4%96-%E5%8F%B3%E4%BE%A7.png.thumb.1280.1280.png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43536" y="137290969"/>
          <a:ext cx="1087794" cy="1119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83343</xdr:colOff>
      <xdr:row>926</xdr:row>
      <xdr:rowOff>71828</xdr:rowOff>
    </xdr:from>
    <xdr:ext cx="842962" cy="154621"/>
    <xdr:pic>
      <xdr:nvPicPr>
        <xdr:cNvPr id="198" name="图片 18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3093" y="128790297"/>
          <a:ext cx="842962" cy="154621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928</xdr:row>
      <xdr:rowOff>12296</xdr:rowOff>
    </xdr:from>
    <xdr:ext cx="1123293" cy="1121934"/>
    <xdr:pic>
      <xdr:nvPicPr>
        <xdr:cNvPr id="199" name="图片 2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2625" y="129064140"/>
          <a:ext cx="1123293" cy="1121934"/>
        </a:xfrm>
        <a:prstGeom prst="rect">
          <a:avLst/>
        </a:prstGeom>
      </xdr:spPr>
    </xdr:pic>
    <xdr:clientData/>
  </xdr:oneCellAnchor>
  <xdr:twoCellAnchor>
    <xdr:from>
      <xdr:col>1</xdr:col>
      <xdr:colOff>88900</xdr:colOff>
      <xdr:row>1568</xdr:row>
      <xdr:rowOff>127000</xdr:rowOff>
    </xdr:from>
    <xdr:to>
      <xdr:col>1</xdr:col>
      <xdr:colOff>1185333</xdr:colOff>
      <xdr:row>1572</xdr:row>
      <xdr:rowOff>127235</xdr:rowOff>
    </xdr:to>
    <xdr:pic>
      <xdr:nvPicPr>
        <xdr:cNvPr id="195" name="Picture 189" descr="201102171716479836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5225" y="4756150"/>
          <a:ext cx="1096433" cy="647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293158</xdr:colOff>
      <xdr:row>1562</xdr:row>
      <xdr:rowOff>71375</xdr:rowOff>
    </xdr:from>
    <xdr:ext cx="669925" cy="652524"/>
    <xdr:pic>
      <xdr:nvPicPr>
        <xdr:cNvPr id="201" name="Picture 277" descr="BANKHIEN.png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9483" y="3309875"/>
          <a:ext cx="669925" cy="652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92075</xdr:colOff>
      <xdr:row>1557</xdr:row>
      <xdr:rowOff>45508</xdr:rowOff>
    </xdr:from>
    <xdr:ext cx="1082675" cy="528345"/>
    <xdr:pic>
      <xdr:nvPicPr>
        <xdr:cNvPr id="202" name="Picture 1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8400" y="2474383"/>
          <a:ext cx="1082675" cy="528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87842</xdr:colOff>
      <xdr:row>1564</xdr:row>
      <xdr:rowOff>49742</xdr:rowOff>
    </xdr:from>
    <xdr:ext cx="1086908" cy="543454"/>
    <xdr:pic>
      <xdr:nvPicPr>
        <xdr:cNvPr id="203" name="Picture 16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4167" y="4031192"/>
          <a:ext cx="1086908" cy="543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74084</xdr:colOff>
      <xdr:row>1576</xdr:row>
      <xdr:rowOff>21167</xdr:rowOff>
    </xdr:from>
    <xdr:ext cx="1164167" cy="531667"/>
    <xdr:pic>
      <xdr:nvPicPr>
        <xdr:cNvPr id="204" name="图片 5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0409" y="5945717"/>
          <a:ext cx="1164167" cy="531667"/>
        </a:xfrm>
        <a:prstGeom prst="rect">
          <a:avLst/>
        </a:prstGeom>
      </xdr:spPr>
    </xdr:pic>
    <xdr:clientData/>
  </xdr:oneCellAnchor>
  <xdr:twoCellAnchor>
    <xdr:from>
      <xdr:col>1</xdr:col>
      <xdr:colOff>128589</xdr:colOff>
      <xdr:row>1171</xdr:row>
      <xdr:rowOff>142128</xdr:rowOff>
    </xdr:from>
    <xdr:to>
      <xdr:col>1</xdr:col>
      <xdr:colOff>1143001</xdr:colOff>
      <xdr:row>1178</xdr:row>
      <xdr:rowOff>95251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8339" y="174392478"/>
          <a:ext cx="1014412" cy="1086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190498</xdr:colOff>
      <xdr:row>164</xdr:row>
      <xdr:rowOff>56029</xdr:rowOff>
    </xdr:from>
    <xdr:to>
      <xdr:col>1</xdr:col>
      <xdr:colOff>1120585</xdr:colOff>
      <xdr:row>170</xdr:row>
      <xdr:rowOff>44821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5851" y="15744264"/>
          <a:ext cx="930087" cy="930087"/>
        </a:xfrm>
        <a:prstGeom prst="rect">
          <a:avLst/>
        </a:prstGeom>
      </xdr:spPr>
    </xdr:pic>
    <xdr:clientData/>
  </xdr:twoCellAnchor>
  <xdr:twoCellAnchor editAs="oneCell">
    <xdr:from>
      <xdr:col>1</xdr:col>
      <xdr:colOff>358590</xdr:colOff>
      <xdr:row>182</xdr:row>
      <xdr:rowOff>0</xdr:rowOff>
    </xdr:from>
    <xdr:to>
      <xdr:col>1</xdr:col>
      <xdr:colOff>963705</xdr:colOff>
      <xdr:row>185</xdr:row>
      <xdr:rowOff>134467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3943" y="48812824"/>
          <a:ext cx="605115" cy="605114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112061</xdr:colOff>
      <xdr:row>188</xdr:row>
      <xdr:rowOff>33617</xdr:rowOff>
    </xdr:from>
    <xdr:to>
      <xdr:col>1</xdr:col>
      <xdr:colOff>1143001</xdr:colOff>
      <xdr:row>194</xdr:row>
      <xdr:rowOff>123264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7414" y="18075088"/>
          <a:ext cx="1030940" cy="1030940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112061</xdr:colOff>
      <xdr:row>198</xdr:row>
      <xdr:rowOff>33617</xdr:rowOff>
    </xdr:from>
    <xdr:to>
      <xdr:col>1</xdr:col>
      <xdr:colOff>1143001</xdr:colOff>
      <xdr:row>204</xdr:row>
      <xdr:rowOff>123261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7414" y="18075088"/>
          <a:ext cx="1030940" cy="1030940"/>
        </a:xfrm>
        <a:prstGeom prst="rect">
          <a:avLst/>
        </a:prstGeom>
      </xdr:spPr>
    </xdr:pic>
    <xdr:clientData/>
  </xdr:twoCellAnchor>
  <xdr:twoCellAnchor editAs="oneCell">
    <xdr:from>
      <xdr:col>0</xdr:col>
      <xdr:colOff>44955</xdr:colOff>
      <xdr:row>198</xdr:row>
      <xdr:rowOff>11206</xdr:rowOff>
    </xdr:from>
    <xdr:to>
      <xdr:col>0</xdr:col>
      <xdr:colOff>762000</xdr:colOff>
      <xdr:row>200</xdr:row>
      <xdr:rowOff>50736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55" y="18052677"/>
          <a:ext cx="717045" cy="353296"/>
        </a:xfrm>
        <a:prstGeom prst="rect">
          <a:avLst/>
        </a:prstGeom>
      </xdr:spPr>
    </xdr:pic>
    <xdr:clientData/>
  </xdr:twoCellAnchor>
  <xdr:twoCellAnchor editAs="oneCell">
    <xdr:from>
      <xdr:col>0</xdr:col>
      <xdr:colOff>44955</xdr:colOff>
      <xdr:row>198</xdr:row>
      <xdr:rowOff>11206</xdr:rowOff>
    </xdr:from>
    <xdr:to>
      <xdr:col>0</xdr:col>
      <xdr:colOff>762000</xdr:colOff>
      <xdr:row>200</xdr:row>
      <xdr:rowOff>50736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55" y="18209559"/>
          <a:ext cx="717045" cy="353296"/>
        </a:xfrm>
        <a:prstGeom prst="rect">
          <a:avLst/>
        </a:prstGeom>
      </xdr:spPr>
    </xdr:pic>
    <xdr:clientData/>
  </xdr:twoCellAnchor>
  <xdr:twoCellAnchor editAs="oneCell">
    <xdr:from>
      <xdr:col>1</xdr:col>
      <xdr:colOff>41408</xdr:colOff>
      <xdr:row>300</xdr:row>
      <xdr:rowOff>149168</xdr:rowOff>
    </xdr:from>
    <xdr:to>
      <xdr:col>1</xdr:col>
      <xdr:colOff>1243853</xdr:colOff>
      <xdr:row>308</xdr:row>
      <xdr:rowOff>86848</xdr:rowOff>
    </xdr:to>
    <xdr:pic>
      <xdr:nvPicPr>
        <xdr:cNvPr id="170" name="Picture 169" descr="https://www.hikvision.com/content/dam/hikvision/products/S000000001/S000000002/S000000003/S000000004/OFR010251/M000077137/images/DS-2CD1T23G2-LIUF-SL-%E7%AD%92%E6%9C%BA97-%E5%A3%B0%E5%85%89%E6%8A%A5%E8%AD%A6-%E5%9F%BA%E7%BA%BF-%E5%B7%A6%E4%BE%A7-1.png.thumb.1280.1280.png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6761" y="35694227"/>
          <a:ext cx="1202445" cy="1192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190501</xdr:colOff>
      <xdr:row>357</xdr:row>
      <xdr:rowOff>30301</xdr:rowOff>
    </xdr:from>
    <xdr:to>
      <xdr:col>1</xdr:col>
      <xdr:colOff>1156447</xdr:colOff>
      <xdr:row>362</xdr:row>
      <xdr:rowOff>81253</xdr:rowOff>
    </xdr:to>
    <xdr:pic>
      <xdr:nvPicPr>
        <xdr:cNvPr id="173" name="Picture 172" descr="https://www.hikvision.com/content/dam/hikvision/products/S000000001/S000000002/S000000003/S000000004/OFR010250/M000108251/SM000059821/images/DS-2CD10x7G2H-LIUF-%E7%AD%92%E6%9C%BA39-%E5%85%A8%E5%BD%A9%E5%8F%8C%E5%85%89-%E6%B5%B7%E5%BA%B7%E7%99%BD-%E5%9F%BA%E7%BA%BF-%E5%B7%A6%E4%BE%A7.png.thumb.1280.1280.png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5854" y="71434183"/>
          <a:ext cx="965946" cy="947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56030</xdr:colOff>
      <xdr:row>384</xdr:row>
      <xdr:rowOff>161608</xdr:rowOff>
    </xdr:from>
    <xdr:to>
      <xdr:col>1</xdr:col>
      <xdr:colOff>1243853</xdr:colOff>
      <xdr:row>391</xdr:row>
      <xdr:rowOff>73963</xdr:rowOff>
    </xdr:to>
    <xdr:pic>
      <xdr:nvPicPr>
        <xdr:cNvPr id="214" name="Picture 213" descr="https://www.hikvision.com/content/dam/hikvision/products/S000000001/S000000002/S000000003/S000000004/OFR010250/M000108248/SM000059815/images/DS-2CD1Tx7G2H-LIUF-%E7%AD%92%E6%9C%BA97-%E5%85%A8%E5%BD%A9%E5%8F%8C%E5%85%89-%E6%B5%B7%E5%BA%B7%E7%99%BD-%E5%9F%BA%E7%BA%BF-%E5%8F%B3%E4%BE%A7.png.thumb.1280.1280.png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1383" y="76361608"/>
          <a:ext cx="1187823" cy="1167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178811</xdr:colOff>
      <xdr:row>412</xdr:row>
      <xdr:rowOff>168088</xdr:rowOff>
    </xdr:from>
    <xdr:to>
      <xdr:col>1</xdr:col>
      <xdr:colOff>1078005</xdr:colOff>
      <xdr:row>417</xdr:row>
      <xdr:rowOff>155763</xdr:rowOff>
    </xdr:to>
    <xdr:pic>
      <xdr:nvPicPr>
        <xdr:cNvPr id="217" name="Picture 216" descr="https://www.hikvision.com/content/dam/hikvision/products/S000000001/S000000002/S000000003/S000000004/OFR010250/M000108249/SM000059817/images/%E6%B5%B7%E8%9E%BA51B-%E5%8F%8C%E5%85%89-%E5%9F%BA%E7%BA%BF-%E6%B5%B7%E5%BA%B7%E7%99%BD-%E5%85%A8%E5%BD%A9-%E6%B5%B7%E5%A4%96-%E5%B7%A6%E4%BE%A7.png.thumb.1280.1280.png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94164" y="81343500"/>
          <a:ext cx="899194" cy="884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176426</xdr:colOff>
      <xdr:row>1236</xdr:row>
      <xdr:rowOff>33608</xdr:rowOff>
    </xdr:from>
    <xdr:to>
      <xdr:col>1</xdr:col>
      <xdr:colOff>1228806</xdr:colOff>
      <xdr:row>1243</xdr:row>
      <xdr:rowOff>61118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1779" y="185468549"/>
          <a:ext cx="1052380" cy="112568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1099</xdr:row>
      <xdr:rowOff>0</xdr:rowOff>
    </xdr:from>
    <xdr:ext cx="910269" cy="481012"/>
    <xdr:pic>
      <xdr:nvPicPr>
        <xdr:cNvPr id="211" name="Picture 210" descr="Kết quả hình ảnh cho new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8558882"/>
          <a:ext cx="910269" cy="481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156882</xdr:colOff>
      <xdr:row>1099</xdr:row>
      <xdr:rowOff>145675</xdr:rowOff>
    </xdr:from>
    <xdr:to>
      <xdr:col>1</xdr:col>
      <xdr:colOff>989563</xdr:colOff>
      <xdr:row>1111</xdr:row>
      <xdr:rowOff>96370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6706" y="197671763"/>
          <a:ext cx="832681" cy="1833283"/>
        </a:xfrm>
        <a:prstGeom prst="rect">
          <a:avLst/>
        </a:prstGeom>
      </xdr:spPr>
    </xdr:pic>
    <xdr:clientData/>
  </xdr:twoCellAnchor>
  <xdr:twoCellAnchor editAs="oneCell">
    <xdr:from>
      <xdr:col>1</xdr:col>
      <xdr:colOff>246533</xdr:colOff>
      <xdr:row>3</xdr:row>
      <xdr:rowOff>112058</xdr:rowOff>
    </xdr:from>
    <xdr:to>
      <xdr:col>1</xdr:col>
      <xdr:colOff>1105689</xdr:colOff>
      <xdr:row>10</xdr:row>
      <xdr:rowOff>77852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1886" y="3238499"/>
          <a:ext cx="859156" cy="1063970"/>
        </a:xfrm>
        <a:prstGeom prst="rect">
          <a:avLst/>
        </a:prstGeom>
      </xdr:spPr>
    </xdr:pic>
    <xdr:clientData/>
  </xdr:twoCellAnchor>
  <xdr:twoCellAnchor editAs="oneCell">
    <xdr:from>
      <xdr:col>1</xdr:col>
      <xdr:colOff>51507</xdr:colOff>
      <xdr:row>7</xdr:row>
      <xdr:rowOff>67237</xdr:rowOff>
    </xdr:from>
    <xdr:to>
      <xdr:col>1</xdr:col>
      <xdr:colOff>734858</xdr:colOff>
      <xdr:row>11</xdr:row>
      <xdr:rowOff>118782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866860" y="3821208"/>
          <a:ext cx="683351" cy="679075"/>
        </a:xfrm>
        <a:prstGeom prst="rect">
          <a:avLst/>
        </a:prstGeom>
      </xdr:spPr>
    </xdr:pic>
    <xdr:clientData/>
  </xdr:twoCellAnchor>
  <xdr:twoCellAnchor editAs="oneCell">
    <xdr:from>
      <xdr:col>1</xdr:col>
      <xdr:colOff>517672</xdr:colOff>
      <xdr:row>9</xdr:row>
      <xdr:rowOff>17933</xdr:rowOff>
    </xdr:from>
    <xdr:to>
      <xdr:col>1</xdr:col>
      <xdr:colOff>1201023</xdr:colOff>
      <xdr:row>13</xdr:row>
      <xdr:rowOff>69478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333025" y="4085668"/>
          <a:ext cx="683351" cy="679075"/>
        </a:xfrm>
        <a:prstGeom prst="rect">
          <a:avLst/>
        </a:prstGeom>
      </xdr:spPr>
    </xdr:pic>
    <xdr:clientData/>
  </xdr:twoCellAnchor>
  <xdr:twoCellAnchor editAs="oneCell">
    <xdr:from>
      <xdr:col>1</xdr:col>
      <xdr:colOff>246533</xdr:colOff>
      <xdr:row>14</xdr:row>
      <xdr:rowOff>112058</xdr:rowOff>
    </xdr:from>
    <xdr:to>
      <xdr:col>1</xdr:col>
      <xdr:colOff>1105689</xdr:colOff>
      <xdr:row>21</xdr:row>
      <xdr:rowOff>77852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1886" y="3238499"/>
          <a:ext cx="859156" cy="1063970"/>
        </a:xfrm>
        <a:prstGeom prst="rect">
          <a:avLst/>
        </a:prstGeom>
      </xdr:spPr>
    </xdr:pic>
    <xdr:clientData/>
  </xdr:twoCellAnchor>
  <xdr:twoCellAnchor editAs="oneCell">
    <xdr:from>
      <xdr:col>1</xdr:col>
      <xdr:colOff>51507</xdr:colOff>
      <xdr:row>18</xdr:row>
      <xdr:rowOff>67237</xdr:rowOff>
    </xdr:from>
    <xdr:to>
      <xdr:col>1</xdr:col>
      <xdr:colOff>734858</xdr:colOff>
      <xdr:row>22</xdr:row>
      <xdr:rowOff>118782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866860" y="3821208"/>
          <a:ext cx="683351" cy="679075"/>
        </a:xfrm>
        <a:prstGeom prst="rect">
          <a:avLst/>
        </a:prstGeom>
      </xdr:spPr>
    </xdr:pic>
    <xdr:clientData/>
  </xdr:twoCellAnchor>
  <xdr:twoCellAnchor editAs="oneCell">
    <xdr:from>
      <xdr:col>1</xdr:col>
      <xdr:colOff>517672</xdr:colOff>
      <xdr:row>20</xdr:row>
      <xdr:rowOff>17933</xdr:rowOff>
    </xdr:from>
    <xdr:to>
      <xdr:col>1</xdr:col>
      <xdr:colOff>1201023</xdr:colOff>
      <xdr:row>24</xdr:row>
      <xdr:rowOff>69479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333025" y="4085668"/>
          <a:ext cx="683351" cy="679075"/>
        </a:xfrm>
        <a:prstGeom prst="rect">
          <a:avLst/>
        </a:prstGeom>
      </xdr:spPr>
    </xdr:pic>
    <xdr:clientData/>
  </xdr:twoCellAnchor>
  <xdr:twoCellAnchor editAs="oneCell">
    <xdr:from>
      <xdr:col>1</xdr:col>
      <xdr:colOff>156886</xdr:colOff>
      <xdr:row>28</xdr:row>
      <xdr:rowOff>44823</xdr:rowOff>
    </xdr:from>
    <xdr:to>
      <xdr:col>1</xdr:col>
      <xdr:colOff>1016042</xdr:colOff>
      <xdr:row>35</xdr:row>
      <xdr:rowOff>10617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2239" y="7093323"/>
          <a:ext cx="859156" cy="1063970"/>
        </a:xfrm>
        <a:prstGeom prst="rect">
          <a:avLst/>
        </a:prstGeom>
      </xdr:spPr>
    </xdr:pic>
    <xdr:clientData/>
  </xdr:twoCellAnchor>
  <xdr:twoCellAnchor editAs="oneCell">
    <xdr:from>
      <xdr:col>1</xdr:col>
      <xdr:colOff>510948</xdr:colOff>
      <xdr:row>33</xdr:row>
      <xdr:rowOff>67237</xdr:rowOff>
    </xdr:from>
    <xdr:to>
      <xdr:col>1</xdr:col>
      <xdr:colOff>1194299</xdr:colOff>
      <xdr:row>37</xdr:row>
      <xdr:rowOff>118783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326301" y="7900149"/>
          <a:ext cx="683351" cy="679075"/>
        </a:xfrm>
        <a:prstGeom prst="rect">
          <a:avLst/>
        </a:prstGeom>
      </xdr:spPr>
    </xdr:pic>
    <xdr:clientData/>
  </xdr:twoCellAnchor>
  <xdr:twoCellAnchor editAs="oneCell">
    <xdr:from>
      <xdr:col>1</xdr:col>
      <xdr:colOff>78442</xdr:colOff>
      <xdr:row>34</xdr:row>
      <xdr:rowOff>0</xdr:rowOff>
    </xdr:from>
    <xdr:to>
      <xdr:col>1</xdr:col>
      <xdr:colOff>550168</xdr:colOff>
      <xdr:row>37</xdr:row>
      <xdr:rowOff>45606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3795" y="7989794"/>
          <a:ext cx="471726" cy="516253"/>
        </a:xfrm>
        <a:prstGeom prst="rect">
          <a:avLst/>
        </a:prstGeom>
      </xdr:spPr>
    </xdr:pic>
    <xdr:clientData/>
  </xdr:twoCellAnchor>
  <xdr:twoCellAnchor editAs="oneCell">
    <xdr:from>
      <xdr:col>1</xdr:col>
      <xdr:colOff>156886</xdr:colOff>
      <xdr:row>47</xdr:row>
      <xdr:rowOff>44823</xdr:rowOff>
    </xdr:from>
    <xdr:to>
      <xdr:col>1</xdr:col>
      <xdr:colOff>1016042</xdr:colOff>
      <xdr:row>54</xdr:row>
      <xdr:rowOff>10617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2239" y="7093323"/>
          <a:ext cx="859156" cy="1063970"/>
        </a:xfrm>
        <a:prstGeom prst="rect">
          <a:avLst/>
        </a:prstGeom>
      </xdr:spPr>
    </xdr:pic>
    <xdr:clientData/>
  </xdr:twoCellAnchor>
  <xdr:twoCellAnchor editAs="oneCell">
    <xdr:from>
      <xdr:col>1</xdr:col>
      <xdr:colOff>510948</xdr:colOff>
      <xdr:row>52</xdr:row>
      <xdr:rowOff>67237</xdr:rowOff>
    </xdr:from>
    <xdr:to>
      <xdr:col>1</xdr:col>
      <xdr:colOff>1194299</xdr:colOff>
      <xdr:row>56</xdr:row>
      <xdr:rowOff>118782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326301" y="7900149"/>
          <a:ext cx="683351" cy="679075"/>
        </a:xfrm>
        <a:prstGeom prst="rect">
          <a:avLst/>
        </a:prstGeom>
      </xdr:spPr>
    </xdr:pic>
    <xdr:clientData/>
  </xdr:twoCellAnchor>
  <xdr:twoCellAnchor editAs="oneCell">
    <xdr:from>
      <xdr:col>1</xdr:col>
      <xdr:colOff>78442</xdr:colOff>
      <xdr:row>53</xdr:row>
      <xdr:rowOff>0</xdr:rowOff>
    </xdr:from>
    <xdr:to>
      <xdr:col>1</xdr:col>
      <xdr:colOff>550168</xdr:colOff>
      <xdr:row>56</xdr:row>
      <xdr:rowOff>45606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3795" y="7989794"/>
          <a:ext cx="471726" cy="516253"/>
        </a:xfrm>
        <a:prstGeom prst="rect">
          <a:avLst/>
        </a:prstGeom>
      </xdr:spPr>
    </xdr:pic>
    <xdr:clientData/>
  </xdr:twoCellAnchor>
  <xdr:twoCellAnchor editAs="oneCell">
    <xdr:from>
      <xdr:col>1</xdr:col>
      <xdr:colOff>156886</xdr:colOff>
      <xdr:row>66</xdr:row>
      <xdr:rowOff>44823</xdr:rowOff>
    </xdr:from>
    <xdr:to>
      <xdr:col>1</xdr:col>
      <xdr:colOff>1016042</xdr:colOff>
      <xdr:row>73</xdr:row>
      <xdr:rowOff>10616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2239" y="7093323"/>
          <a:ext cx="859156" cy="1063970"/>
        </a:xfrm>
        <a:prstGeom prst="rect">
          <a:avLst/>
        </a:prstGeom>
      </xdr:spPr>
    </xdr:pic>
    <xdr:clientData/>
  </xdr:twoCellAnchor>
  <xdr:twoCellAnchor editAs="oneCell">
    <xdr:from>
      <xdr:col>1</xdr:col>
      <xdr:colOff>510948</xdr:colOff>
      <xdr:row>71</xdr:row>
      <xdr:rowOff>67237</xdr:rowOff>
    </xdr:from>
    <xdr:to>
      <xdr:col>1</xdr:col>
      <xdr:colOff>1194299</xdr:colOff>
      <xdr:row>75</xdr:row>
      <xdr:rowOff>118783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326301" y="7900149"/>
          <a:ext cx="683351" cy="679075"/>
        </a:xfrm>
        <a:prstGeom prst="rect">
          <a:avLst/>
        </a:prstGeom>
      </xdr:spPr>
    </xdr:pic>
    <xdr:clientData/>
  </xdr:twoCellAnchor>
  <xdr:twoCellAnchor editAs="oneCell">
    <xdr:from>
      <xdr:col>1</xdr:col>
      <xdr:colOff>168089</xdr:colOff>
      <xdr:row>69</xdr:row>
      <xdr:rowOff>72501</xdr:rowOff>
    </xdr:from>
    <xdr:to>
      <xdr:col>1</xdr:col>
      <xdr:colOff>605117</xdr:colOff>
      <xdr:row>75</xdr:row>
      <xdr:rowOff>93394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3442" y="13553177"/>
          <a:ext cx="437028" cy="962187"/>
        </a:xfrm>
        <a:prstGeom prst="rect">
          <a:avLst/>
        </a:prstGeom>
      </xdr:spPr>
    </xdr:pic>
    <xdr:clientData/>
  </xdr:twoCellAnchor>
  <xdr:twoCellAnchor editAs="oneCell">
    <xdr:from>
      <xdr:col>1</xdr:col>
      <xdr:colOff>156886</xdr:colOff>
      <xdr:row>85</xdr:row>
      <xdr:rowOff>44823</xdr:rowOff>
    </xdr:from>
    <xdr:to>
      <xdr:col>1</xdr:col>
      <xdr:colOff>1016042</xdr:colOff>
      <xdr:row>92</xdr:row>
      <xdr:rowOff>10617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2239" y="13054852"/>
          <a:ext cx="859156" cy="1063970"/>
        </a:xfrm>
        <a:prstGeom prst="rect">
          <a:avLst/>
        </a:prstGeom>
      </xdr:spPr>
    </xdr:pic>
    <xdr:clientData/>
  </xdr:twoCellAnchor>
  <xdr:twoCellAnchor editAs="oneCell">
    <xdr:from>
      <xdr:col>1</xdr:col>
      <xdr:colOff>510948</xdr:colOff>
      <xdr:row>90</xdr:row>
      <xdr:rowOff>67237</xdr:rowOff>
    </xdr:from>
    <xdr:to>
      <xdr:col>1</xdr:col>
      <xdr:colOff>1194299</xdr:colOff>
      <xdr:row>94</xdr:row>
      <xdr:rowOff>118783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326301" y="13861678"/>
          <a:ext cx="683351" cy="679075"/>
        </a:xfrm>
        <a:prstGeom prst="rect">
          <a:avLst/>
        </a:prstGeom>
      </xdr:spPr>
    </xdr:pic>
    <xdr:clientData/>
  </xdr:twoCellAnchor>
  <xdr:twoCellAnchor editAs="oneCell">
    <xdr:from>
      <xdr:col>1</xdr:col>
      <xdr:colOff>168089</xdr:colOff>
      <xdr:row>88</xdr:row>
      <xdr:rowOff>72501</xdr:rowOff>
    </xdr:from>
    <xdr:to>
      <xdr:col>1</xdr:col>
      <xdr:colOff>605117</xdr:colOff>
      <xdr:row>94</xdr:row>
      <xdr:rowOff>93394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3442" y="13553177"/>
          <a:ext cx="437028" cy="962187"/>
        </a:xfrm>
        <a:prstGeom prst="rect">
          <a:avLst/>
        </a:prstGeom>
      </xdr:spPr>
    </xdr:pic>
    <xdr:clientData/>
  </xdr:twoCellAnchor>
  <xdr:twoCellAnchor editAs="oneCell">
    <xdr:from>
      <xdr:col>1</xdr:col>
      <xdr:colOff>257736</xdr:colOff>
      <xdr:row>101</xdr:row>
      <xdr:rowOff>56029</xdr:rowOff>
    </xdr:from>
    <xdr:to>
      <xdr:col>1</xdr:col>
      <xdr:colOff>941087</xdr:colOff>
      <xdr:row>102</xdr:row>
      <xdr:rowOff>331693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073089" y="18556941"/>
          <a:ext cx="683351" cy="679075"/>
        </a:xfrm>
        <a:prstGeom prst="rect">
          <a:avLst/>
        </a:prstGeom>
      </xdr:spPr>
    </xdr:pic>
    <xdr:clientData/>
  </xdr:twoCellAnchor>
  <xdr:twoCellAnchor editAs="oneCell">
    <xdr:from>
      <xdr:col>1</xdr:col>
      <xdr:colOff>358588</xdr:colOff>
      <xdr:row>103</xdr:row>
      <xdr:rowOff>168088</xdr:rowOff>
    </xdr:from>
    <xdr:to>
      <xdr:col>1</xdr:col>
      <xdr:colOff>830314</xdr:colOff>
      <xdr:row>104</xdr:row>
      <xdr:rowOff>280929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3941" y="19475823"/>
          <a:ext cx="471726" cy="516253"/>
        </a:xfrm>
        <a:prstGeom prst="rect">
          <a:avLst/>
        </a:prstGeom>
      </xdr:spPr>
    </xdr:pic>
    <xdr:clientData/>
  </xdr:twoCellAnchor>
  <xdr:twoCellAnchor editAs="oneCell">
    <xdr:from>
      <xdr:col>1</xdr:col>
      <xdr:colOff>437029</xdr:colOff>
      <xdr:row>105</xdr:row>
      <xdr:rowOff>67235</xdr:rowOff>
    </xdr:from>
    <xdr:to>
      <xdr:col>1</xdr:col>
      <xdr:colOff>874057</xdr:colOff>
      <xdr:row>106</xdr:row>
      <xdr:rowOff>491540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2382" y="19957676"/>
          <a:ext cx="437028" cy="96218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</xdr:row>
      <xdr:rowOff>0</xdr:rowOff>
    </xdr:from>
    <xdr:ext cx="910269" cy="481012"/>
    <xdr:pic>
      <xdr:nvPicPr>
        <xdr:cNvPr id="267" name="Picture 266" descr="Kết quả hình ảnh cho new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126441"/>
          <a:ext cx="910269" cy="481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910269" cy="481012"/>
    <xdr:pic>
      <xdr:nvPicPr>
        <xdr:cNvPr id="268" name="Picture 267" descr="Kết quả hình ảnh cho new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852147"/>
          <a:ext cx="910269" cy="481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910269" cy="481012"/>
    <xdr:pic>
      <xdr:nvPicPr>
        <xdr:cNvPr id="269" name="Picture 268" descr="Kết quả hình ảnh cho new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577853"/>
          <a:ext cx="910269" cy="481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44</xdr:row>
      <xdr:rowOff>0</xdr:rowOff>
    </xdr:from>
    <xdr:ext cx="910269" cy="481012"/>
    <xdr:pic>
      <xdr:nvPicPr>
        <xdr:cNvPr id="270" name="Picture 269" descr="Kết quả hình ảnh cho new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9558618"/>
          <a:ext cx="910269" cy="481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63</xdr:row>
      <xdr:rowOff>0</xdr:rowOff>
    </xdr:from>
    <xdr:ext cx="910269" cy="481012"/>
    <xdr:pic>
      <xdr:nvPicPr>
        <xdr:cNvPr id="271" name="Picture 270" descr="Kết quả hình ảnh cho new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2539382"/>
          <a:ext cx="910269" cy="481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82</xdr:row>
      <xdr:rowOff>0</xdr:rowOff>
    </xdr:from>
    <xdr:ext cx="910269" cy="481012"/>
    <xdr:pic>
      <xdr:nvPicPr>
        <xdr:cNvPr id="272" name="Picture 271" descr="Kết quả hình ảnh cho new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5520147"/>
          <a:ext cx="910269" cy="481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112059</xdr:colOff>
      <xdr:row>1116</xdr:row>
      <xdr:rowOff>134471</xdr:rowOff>
    </xdr:from>
    <xdr:to>
      <xdr:col>1</xdr:col>
      <xdr:colOff>1228165</xdr:colOff>
      <xdr:row>1121</xdr:row>
      <xdr:rowOff>3215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7412" y="175641000"/>
          <a:ext cx="1116106" cy="653160"/>
        </a:xfrm>
        <a:prstGeom prst="rect">
          <a:avLst/>
        </a:prstGeom>
      </xdr:spPr>
    </xdr:pic>
    <xdr:clientData/>
  </xdr:twoCellAnchor>
  <xdr:oneCellAnchor>
    <xdr:from>
      <xdr:col>1</xdr:col>
      <xdr:colOff>212911</xdr:colOff>
      <xdr:row>441</xdr:row>
      <xdr:rowOff>112059</xdr:rowOff>
    </xdr:from>
    <xdr:ext cx="892464" cy="804718"/>
    <xdr:pic>
      <xdr:nvPicPr>
        <xdr:cNvPr id="282" name="图片 46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1"/>
        <a:stretch/>
      </xdr:blipFill>
      <xdr:spPr>
        <a:xfrm>
          <a:off x="2028264" y="86442177"/>
          <a:ext cx="892464" cy="804718"/>
        </a:xfrm>
        <a:prstGeom prst="rect">
          <a:avLst/>
        </a:prstGeom>
      </xdr:spPr>
    </xdr:pic>
    <xdr:clientData/>
  </xdr:oneCellAnchor>
  <xdr:twoCellAnchor editAs="oneCell">
    <xdr:from>
      <xdr:col>1</xdr:col>
      <xdr:colOff>358590</xdr:colOff>
      <xdr:row>174</xdr:row>
      <xdr:rowOff>67235</xdr:rowOff>
    </xdr:from>
    <xdr:to>
      <xdr:col>1</xdr:col>
      <xdr:colOff>1008530</xdr:colOff>
      <xdr:row>178</xdr:row>
      <xdr:rowOff>89648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3943" y="47625000"/>
          <a:ext cx="649940" cy="64994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284</xdr:row>
      <xdr:rowOff>114300</xdr:rowOff>
    </xdr:from>
    <xdr:to>
      <xdr:col>1</xdr:col>
      <xdr:colOff>1218580</xdr:colOff>
      <xdr:row>291</xdr:row>
      <xdr:rowOff>18430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9653" y="53129329"/>
          <a:ext cx="1104280" cy="1002307"/>
        </a:xfrm>
        <a:prstGeom prst="rect">
          <a:avLst/>
        </a:prstGeom>
      </xdr:spPr>
    </xdr:pic>
    <xdr:clientData/>
  </xdr:twoCellAnchor>
  <xdr:twoCellAnchor editAs="oneCell">
    <xdr:from>
      <xdr:col>1</xdr:col>
      <xdr:colOff>41408</xdr:colOff>
      <xdr:row>250</xdr:row>
      <xdr:rowOff>149168</xdr:rowOff>
    </xdr:from>
    <xdr:to>
      <xdr:col>1</xdr:col>
      <xdr:colOff>1243853</xdr:colOff>
      <xdr:row>257</xdr:row>
      <xdr:rowOff>86849</xdr:rowOff>
    </xdr:to>
    <xdr:pic>
      <xdr:nvPicPr>
        <xdr:cNvPr id="292" name="Picture 291" descr="https://www.hikvision.com/content/dam/hikvision/products/S000000001/S000000002/S000000003/S000000004/OFR010251/M000077137/images/DS-2CD1T23G2-LIUF-SL-%E7%AD%92%E6%9C%BA97-%E5%A3%B0%E5%85%89%E6%8A%A5%E8%AD%A6-%E5%9F%BA%E7%BA%BF-%E5%B7%A6%E4%BE%A7-1.png.thumb.1280.1280.png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6761" y="65232933"/>
          <a:ext cx="1202445" cy="1192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145675</xdr:colOff>
      <xdr:row>743</xdr:row>
      <xdr:rowOff>145676</xdr:rowOff>
    </xdr:from>
    <xdr:to>
      <xdr:col>1</xdr:col>
      <xdr:colOff>1120586</xdr:colOff>
      <xdr:row>749</xdr:row>
      <xdr:rowOff>11209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1028" y="122771647"/>
          <a:ext cx="974911" cy="974911"/>
        </a:xfrm>
        <a:prstGeom prst="rect">
          <a:avLst/>
        </a:prstGeom>
      </xdr:spPr>
    </xdr:pic>
    <xdr:clientData/>
  </xdr:twoCellAnchor>
  <xdr:twoCellAnchor editAs="oneCell">
    <xdr:from>
      <xdr:col>1</xdr:col>
      <xdr:colOff>67236</xdr:colOff>
      <xdr:row>1254</xdr:row>
      <xdr:rowOff>44822</xdr:rowOff>
    </xdr:from>
    <xdr:to>
      <xdr:col>1</xdr:col>
      <xdr:colOff>1243853</xdr:colOff>
      <xdr:row>1261</xdr:row>
      <xdr:rowOff>123264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2589" y="213942704"/>
          <a:ext cx="1176617" cy="1176617"/>
        </a:xfrm>
        <a:prstGeom prst="rect">
          <a:avLst/>
        </a:prstGeom>
      </xdr:spPr>
    </xdr:pic>
    <xdr:clientData/>
  </xdr:twoCellAnchor>
  <xdr:twoCellAnchor editAs="oneCell">
    <xdr:from>
      <xdr:col>0</xdr:col>
      <xdr:colOff>44824</xdr:colOff>
      <xdr:row>1184</xdr:row>
      <xdr:rowOff>11206</xdr:rowOff>
    </xdr:from>
    <xdr:to>
      <xdr:col>0</xdr:col>
      <xdr:colOff>481854</xdr:colOff>
      <xdr:row>1185</xdr:row>
      <xdr:rowOff>69651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24" y="230168824"/>
          <a:ext cx="437030" cy="215329"/>
        </a:xfrm>
        <a:prstGeom prst="rect">
          <a:avLst/>
        </a:prstGeom>
      </xdr:spPr>
    </xdr:pic>
    <xdr:clientData/>
  </xdr:twoCellAnchor>
  <xdr:twoCellAnchor editAs="oneCell">
    <xdr:from>
      <xdr:col>9</xdr:col>
      <xdr:colOff>44291</xdr:colOff>
      <xdr:row>1245</xdr:row>
      <xdr:rowOff>33616</xdr:rowOff>
    </xdr:from>
    <xdr:to>
      <xdr:col>22</xdr:col>
      <xdr:colOff>537881</xdr:colOff>
      <xdr:row>1270</xdr:row>
      <xdr:rowOff>153248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30203" y="221764410"/>
          <a:ext cx="8360120" cy="4389073"/>
        </a:xfrm>
        <a:prstGeom prst="rect">
          <a:avLst/>
        </a:prstGeom>
      </xdr:spPr>
    </xdr:pic>
    <xdr:clientData/>
  </xdr:twoCellAnchor>
  <xdr:twoCellAnchor editAs="oneCell">
    <xdr:from>
      <xdr:col>1</xdr:col>
      <xdr:colOff>54762</xdr:colOff>
      <xdr:row>710</xdr:row>
      <xdr:rowOff>156882</xdr:rowOff>
    </xdr:from>
    <xdr:to>
      <xdr:col>1</xdr:col>
      <xdr:colOff>1236007</xdr:colOff>
      <xdr:row>715</xdr:row>
      <xdr:rowOff>69625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0115" y="123096617"/>
          <a:ext cx="1181245" cy="865243"/>
        </a:xfrm>
        <a:prstGeom prst="rect">
          <a:avLst/>
        </a:prstGeom>
      </xdr:spPr>
    </xdr:pic>
    <xdr:clientData/>
  </xdr:twoCellAnchor>
  <xdr:twoCellAnchor editAs="oneCell">
    <xdr:from>
      <xdr:col>1</xdr:col>
      <xdr:colOff>255544</xdr:colOff>
      <xdr:row>679</xdr:row>
      <xdr:rowOff>33617</xdr:rowOff>
    </xdr:from>
    <xdr:to>
      <xdr:col>1</xdr:col>
      <xdr:colOff>1014734</xdr:colOff>
      <xdr:row>683</xdr:row>
      <xdr:rowOff>30272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0897" y="123287117"/>
          <a:ext cx="759190" cy="792274"/>
        </a:xfrm>
        <a:prstGeom prst="rect">
          <a:avLst/>
        </a:prstGeom>
      </xdr:spPr>
    </xdr:pic>
    <xdr:clientData/>
  </xdr:twoCellAnchor>
  <xdr:twoCellAnchor editAs="oneCell">
    <xdr:from>
      <xdr:col>1</xdr:col>
      <xdr:colOff>212911</xdr:colOff>
      <xdr:row>661</xdr:row>
      <xdr:rowOff>35107</xdr:rowOff>
    </xdr:from>
    <xdr:to>
      <xdr:col>1</xdr:col>
      <xdr:colOff>1062874</xdr:colOff>
      <xdr:row>665</xdr:row>
      <xdr:rowOff>48206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8264" y="123288607"/>
          <a:ext cx="849963" cy="808720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731</xdr:row>
      <xdr:rowOff>86848</xdr:rowOff>
    </xdr:from>
    <xdr:to>
      <xdr:col>1</xdr:col>
      <xdr:colOff>1255059</xdr:colOff>
      <xdr:row>734</xdr:row>
      <xdr:rowOff>100647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7765" y="132641230"/>
          <a:ext cx="1232647" cy="484446"/>
        </a:xfrm>
        <a:prstGeom prst="rect">
          <a:avLst/>
        </a:prstGeom>
      </xdr:spPr>
    </xdr:pic>
    <xdr:clientData/>
  </xdr:twoCellAnchor>
  <xdr:twoCellAnchor editAs="oneCell">
    <xdr:from>
      <xdr:col>1</xdr:col>
      <xdr:colOff>161545</xdr:colOff>
      <xdr:row>643</xdr:row>
      <xdr:rowOff>123264</xdr:rowOff>
    </xdr:from>
    <xdr:to>
      <xdr:col>1</xdr:col>
      <xdr:colOff>1141883</xdr:colOff>
      <xdr:row>648</xdr:row>
      <xdr:rowOff>23049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6898" y="123219882"/>
          <a:ext cx="980338" cy="852285"/>
        </a:xfrm>
        <a:prstGeom prst="rect">
          <a:avLst/>
        </a:prstGeom>
      </xdr:spPr>
    </xdr:pic>
    <xdr:clientData/>
  </xdr:twoCellAnchor>
  <xdr:twoCellAnchor editAs="oneCell">
    <xdr:from>
      <xdr:col>8</xdr:col>
      <xdr:colOff>33618</xdr:colOff>
      <xdr:row>189</xdr:row>
      <xdr:rowOff>63313</xdr:rowOff>
    </xdr:from>
    <xdr:to>
      <xdr:col>22</xdr:col>
      <xdr:colOff>235321</xdr:colOff>
      <xdr:row>218</xdr:row>
      <xdr:rowOff>67234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14412" y="37502166"/>
          <a:ext cx="8673350" cy="4553509"/>
        </a:xfrm>
        <a:prstGeom prst="rect">
          <a:avLst/>
        </a:prstGeom>
      </xdr:spPr>
    </xdr:pic>
    <xdr:clientData/>
  </xdr:twoCellAnchor>
  <xdr:twoCellAnchor editAs="oneCell">
    <xdr:from>
      <xdr:col>1</xdr:col>
      <xdr:colOff>78441</xdr:colOff>
      <xdr:row>1205</xdr:row>
      <xdr:rowOff>156881</xdr:rowOff>
    </xdr:from>
    <xdr:to>
      <xdr:col>1</xdr:col>
      <xdr:colOff>1221442</xdr:colOff>
      <xdr:row>1213</xdr:row>
      <xdr:rowOff>44821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3794" y="225518381"/>
          <a:ext cx="1143001" cy="1143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1188</xdr:row>
      <xdr:rowOff>0</xdr:rowOff>
    </xdr:from>
    <xdr:to>
      <xdr:col>0</xdr:col>
      <xdr:colOff>717045</xdr:colOff>
      <xdr:row>1190</xdr:row>
      <xdr:rowOff>39530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0446471"/>
          <a:ext cx="717045" cy="353294"/>
        </a:xfrm>
        <a:prstGeom prst="rect">
          <a:avLst/>
        </a:prstGeom>
      </xdr:spPr>
    </xdr:pic>
    <xdr:clientData/>
  </xdr:twoCellAnchor>
  <xdr:twoCellAnchor editAs="oneCell">
    <xdr:from>
      <xdr:col>8</xdr:col>
      <xdr:colOff>584962</xdr:colOff>
      <xdr:row>1208</xdr:row>
      <xdr:rowOff>44822</xdr:rowOff>
    </xdr:from>
    <xdr:to>
      <xdr:col>17</xdr:col>
      <xdr:colOff>224119</xdr:colOff>
      <xdr:row>1244</xdr:row>
      <xdr:rowOff>149224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65756" y="215556351"/>
          <a:ext cx="5085216" cy="616678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431</xdr:row>
      <xdr:rowOff>0</xdr:rowOff>
    </xdr:from>
    <xdr:ext cx="842962" cy="154621"/>
    <xdr:pic>
      <xdr:nvPicPr>
        <xdr:cNvPr id="232" name="图片 1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5353" y="85131088"/>
          <a:ext cx="842962" cy="15462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402</xdr:row>
      <xdr:rowOff>0</xdr:rowOff>
    </xdr:from>
    <xdr:ext cx="842962" cy="154621"/>
    <xdr:pic>
      <xdr:nvPicPr>
        <xdr:cNvPr id="233" name="图片 18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5353" y="81948618"/>
          <a:ext cx="842962" cy="15462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373</xdr:row>
      <xdr:rowOff>0</xdr:rowOff>
    </xdr:from>
    <xdr:ext cx="842962" cy="154621"/>
    <xdr:pic>
      <xdr:nvPicPr>
        <xdr:cNvPr id="234" name="图片 18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5353" y="78766147"/>
          <a:ext cx="842962" cy="15462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344</xdr:row>
      <xdr:rowOff>0</xdr:rowOff>
    </xdr:from>
    <xdr:ext cx="842962" cy="154621"/>
    <xdr:pic>
      <xdr:nvPicPr>
        <xdr:cNvPr id="235" name="图片 18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5353" y="75583676"/>
          <a:ext cx="842962" cy="154621"/>
        </a:xfrm>
        <a:prstGeom prst="rect">
          <a:avLst/>
        </a:prstGeom>
      </xdr:spPr>
    </xdr:pic>
    <xdr:clientData/>
  </xdr:oneCellAnchor>
  <xdr:twoCellAnchor editAs="oneCell">
    <xdr:from>
      <xdr:col>1</xdr:col>
      <xdr:colOff>27643</xdr:colOff>
      <xdr:row>1071</xdr:row>
      <xdr:rowOff>156880</xdr:rowOff>
    </xdr:from>
    <xdr:to>
      <xdr:col>1</xdr:col>
      <xdr:colOff>1267475</xdr:colOff>
      <xdr:row>1081</xdr:row>
      <xdr:rowOff>155499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2996" y="198433762"/>
          <a:ext cx="1239832" cy="156744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1070</xdr:row>
      <xdr:rowOff>0</xdr:rowOff>
    </xdr:from>
    <xdr:ext cx="680950" cy="359833"/>
    <xdr:pic>
      <xdr:nvPicPr>
        <xdr:cNvPr id="238" name="Picture 237" descr="Kết quả hình ảnh cho new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98120000"/>
          <a:ext cx="680950" cy="35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30265</xdr:colOff>
      <xdr:row>1010</xdr:row>
      <xdr:rowOff>53925</xdr:rowOff>
    </xdr:from>
    <xdr:to>
      <xdr:col>1</xdr:col>
      <xdr:colOff>1250155</xdr:colOff>
      <xdr:row>1016</xdr:row>
      <xdr:rowOff>167769</xdr:rowOff>
    </xdr:to>
    <xdr:pic>
      <xdr:nvPicPr>
        <xdr:cNvPr id="230" name="Picture 229" descr="DS-2CD2T87G2P-LSU/SL | Pro Series (All) | Hikvision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5618" y="189175601"/>
          <a:ext cx="1219890" cy="1189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1008</xdr:row>
      <xdr:rowOff>0</xdr:rowOff>
    </xdr:from>
    <xdr:ext cx="910269" cy="481012"/>
    <xdr:pic>
      <xdr:nvPicPr>
        <xdr:cNvPr id="237" name="Picture 236" descr="Kết quả hình ảnh cho new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93245441"/>
          <a:ext cx="910269" cy="481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54909</xdr:colOff>
      <xdr:row>1008</xdr:row>
      <xdr:rowOff>41461</xdr:rowOff>
    </xdr:from>
    <xdr:to>
      <xdr:col>1</xdr:col>
      <xdr:colOff>807001</xdr:colOff>
      <xdr:row>1009</xdr:row>
      <xdr:rowOff>100852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0262" y="188804549"/>
          <a:ext cx="752092" cy="238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997</xdr:row>
      <xdr:rowOff>0</xdr:rowOff>
    </xdr:from>
    <xdr:ext cx="910269" cy="481012"/>
    <xdr:pic>
      <xdr:nvPicPr>
        <xdr:cNvPr id="240" name="Picture 239" descr="Kết quả hình ảnh cho new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90858588"/>
          <a:ext cx="910269" cy="481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54909</xdr:colOff>
      <xdr:row>997</xdr:row>
      <xdr:rowOff>41461</xdr:rowOff>
    </xdr:from>
    <xdr:to>
      <xdr:col>1</xdr:col>
      <xdr:colOff>807001</xdr:colOff>
      <xdr:row>998</xdr:row>
      <xdr:rowOff>100852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0262" y="190900049"/>
          <a:ext cx="752092" cy="238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100853</xdr:colOff>
      <xdr:row>1000</xdr:row>
      <xdr:rowOff>0</xdr:rowOff>
    </xdr:from>
    <xdr:to>
      <xdr:col>1</xdr:col>
      <xdr:colOff>1196227</xdr:colOff>
      <xdr:row>1006</xdr:row>
      <xdr:rowOff>42386</xdr:rowOff>
    </xdr:to>
    <xdr:pic>
      <xdr:nvPicPr>
        <xdr:cNvPr id="242" name="Picture 241" descr="DS-2CD2347G2P-LSU/SL - Pro Series (All) - Hikvision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16206" y="187844206"/>
          <a:ext cx="1095374" cy="1118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513005</xdr:colOff>
      <xdr:row>1184</xdr:row>
      <xdr:rowOff>127077</xdr:rowOff>
    </xdr:from>
    <xdr:to>
      <xdr:col>17</xdr:col>
      <xdr:colOff>280147</xdr:colOff>
      <xdr:row>1207</xdr:row>
      <xdr:rowOff>49462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93799" y="211873430"/>
          <a:ext cx="5213201" cy="3530679"/>
        </a:xfrm>
        <a:prstGeom prst="rect">
          <a:avLst/>
        </a:prstGeom>
      </xdr:spPr>
    </xdr:pic>
    <xdr:clientData/>
  </xdr:twoCellAnchor>
  <xdr:twoCellAnchor editAs="oneCell">
    <xdr:from>
      <xdr:col>1</xdr:col>
      <xdr:colOff>22409</xdr:colOff>
      <xdr:row>464</xdr:row>
      <xdr:rowOff>123262</xdr:rowOff>
    </xdr:from>
    <xdr:to>
      <xdr:col>2</xdr:col>
      <xdr:colOff>1</xdr:colOff>
      <xdr:row>471</xdr:row>
      <xdr:rowOff>168088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2159" y="91239412"/>
          <a:ext cx="1253941" cy="1273551"/>
        </a:xfrm>
        <a:prstGeom prst="rect">
          <a:avLst/>
        </a:prstGeom>
      </xdr:spPr>
    </xdr:pic>
    <xdr:clientData/>
  </xdr:twoCellAnchor>
  <xdr:oneCellAnchor>
    <xdr:from>
      <xdr:col>1</xdr:col>
      <xdr:colOff>56030</xdr:colOff>
      <xdr:row>462</xdr:row>
      <xdr:rowOff>0</xdr:rowOff>
    </xdr:from>
    <xdr:ext cx="842962" cy="154621"/>
    <xdr:pic>
      <xdr:nvPicPr>
        <xdr:cNvPr id="236" name="图片 18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1383" y="88156676"/>
          <a:ext cx="842962" cy="154621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460</xdr:row>
      <xdr:rowOff>0</xdr:rowOff>
    </xdr:from>
    <xdr:to>
      <xdr:col>0</xdr:col>
      <xdr:colOff>682302</xdr:colOff>
      <xdr:row>461</xdr:row>
      <xdr:rowOff>156883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0392250"/>
          <a:ext cx="682302" cy="337857"/>
        </a:xfrm>
        <a:prstGeom prst="rect">
          <a:avLst/>
        </a:prstGeom>
      </xdr:spPr>
    </xdr:pic>
    <xdr:clientData/>
  </xdr:twoCellAnchor>
  <xdr:twoCellAnchor editAs="oneCell">
    <xdr:from>
      <xdr:col>1</xdr:col>
      <xdr:colOff>224117</xdr:colOff>
      <xdr:row>696</xdr:row>
      <xdr:rowOff>24345</xdr:rowOff>
    </xdr:from>
    <xdr:to>
      <xdr:col>1</xdr:col>
      <xdr:colOff>1053352</xdr:colOff>
      <xdr:row>698</xdr:row>
      <xdr:rowOff>91394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9470" y="124678580"/>
          <a:ext cx="829235" cy="548902"/>
        </a:xfrm>
        <a:prstGeom prst="rect">
          <a:avLst/>
        </a:prstGeom>
      </xdr:spPr>
    </xdr:pic>
    <xdr:clientData/>
  </xdr:twoCellAnchor>
  <xdr:oneCellAnchor>
    <xdr:from>
      <xdr:col>1</xdr:col>
      <xdr:colOff>83344</xdr:colOff>
      <xdr:row>912</xdr:row>
      <xdr:rowOff>48015</xdr:rowOff>
    </xdr:from>
    <xdr:ext cx="842962" cy="154625"/>
    <xdr:pic>
      <xdr:nvPicPr>
        <xdr:cNvPr id="263" name="图片 18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8697" y="168640515"/>
          <a:ext cx="842962" cy="154625"/>
        </a:xfrm>
        <a:prstGeom prst="rect">
          <a:avLst/>
        </a:prstGeom>
      </xdr:spPr>
    </xdr:pic>
    <xdr:clientData/>
  </xdr:oneCellAnchor>
  <xdr:twoCellAnchor editAs="oneCell">
    <xdr:from>
      <xdr:col>1</xdr:col>
      <xdr:colOff>212913</xdr:colOff>
      <xdr:row>916</xdr:row>
      <xdr:rowOff>96369</xdr:rowOff>
    </xdr:from>
    <xdr:to>
      <xdr:col>1</xdr:col>
      <xdr:colOff>1030942</xdr:colOff>
      <xdr:row>921</xdr:row>
      <xdr:rowOff>129988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8266" y="171512751"/>
          <a:ext cx="818029" cy="818029"/>
        </a:xfrm>
        <a:prstGeom prst="rect">
          <a:avLst/>
        </a:prstGeom>
      </xdr:spPr>
    </xdr:pic>
    <xdr:clientData/>
  </xdr:twoCellAnchor>
  <xdr:twoCellAnchor editAs="oneCell">
    <xdr:from>
      <xdr:col>1</xdr:col>
      <xdr:colOff>44822</xdr:colOff>
      <xdr:row>967</xdr:row>
      <xdr:rowOff>179294</xdr:rowOff>
    </xdr:from>
    <xdr:to>
      <xdr:col>1</xdr:col>
      <xdr:colOff>1255059</xdr:colOff>
      <xdr:row>969</xdr:row>
      <xdr:rowOff>120966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0175" y="194332412"/>
          <a:ext cx="1210237" cy="479554"/>
        </a:xfrm>
        <a:prstGeom prst="rect">
          <a:avLst/>
        </a:prstGeom>
      </xdr:spPr>
    </xdr:pic>
    <xdr:clientData/>
  </xdr:twoCellAnchor>
  <xdr:twoCellAnchor editAs="oneCell">
    <xdr:from>
      <xdr:col>0</xdr:col>
      <xdr:colOff>1703294</xdr:colOff>
      <xdr:row>463</xdr:row>
      <xdr:rowOff>56030</xdr:rowOff>
    </xdr:from>
    <xdr:to>
      <xdr:col>1</xdr:col>
      <xdr:colOff>1232647</xdr:colOff>
      <xdr:row>465</xdr:row>
      <xdr:rowOff>71673</xdr:rowOff>
    </xdr:to>
    <xdr:pic>
      <xdr:nvPicPr>
        <xdr:cNvPr id="294" name="图片 68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3294" y="88392001"/>
          <a:ext cx="1479177" cy="374232"/>
        </a:xfrm>
        <a:prstGeom prst="rect">
          <a:avLst/>
        </a:prstGeom>
      </xdr:spPr>
    </xdr:pic>
    <xdr:clientData/>
  </xdr:twoCellAnchor>
  <xdr:twoCellAnchor editAs="oneCell">
    <xdr:from>
      <xdr:col>8</xdr:col>
      <xdr:colOff>313756</xdr:colOff>
      <xdr:row>964</xdr:row>
      <xdr:rowOff>0</xdr:rowOff>
    </xdr:from>
    <xdr:to>
      <xdr:col>16</xdr:col>
      <xdr:colOff>504530</xdr:colOff>
      <xdr:row>979</xdr:row>
      <xdr:rowOff>28868</xdr:rowOff>
    </xdr:to>
    <xdr:pic>
      <xdr:nvPicPr>
        <xdr:cNvPr id="296" name="图片 150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94550" y="173298971"/>
          <a:ext cx="5031715" cy="2830338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235324</xdr:colOff>
      <xdr:row>962</xdr:row>
      <xdr:rowOff>44824</xdr:rowOff>
    </xdr:from>
    <xdr:to>
      <xdr:col>1</xdr:col>
      <xdr:colOff>918884</xdr:colOff>
      <xdr:row>964</xdr:row>
      <xdr:rowOff>190500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0677" y="193391118"/>
          <a:ext cx="683560" cy="683558"/>
        </a:xfrm>
        <a:prstGeom prst="rect">
          <a:avLst/>
        </a:prstGeom>
      </xdr:spPr>
    </xdr:pic>
    <xdr:clientData/>
  </xdr:twoCellAnchor>
  <xdr:twoCellAnchor>
    <xdr:from>
      <xdr:col>8</xdr:col>
      <xdr:colOff>246523</xdr:colOff>
      <xdr:row>947</xdr:row>
      <xdr:rowOff>112053</xdr:rowOff>
    </xdr:from>
    <xdr:to>
      <xdr:col>28</xdr:col>
      <xdr:colOff>308244</xdr:colOff>
      <xdr:row>963</xdr:row>
      <xdr:rowOff>155692</xdr:rowOff>
    </xdr:to>
    <xdr:grpSp>
      <xdr:nvGrpSpPr>
        <xdr:cNvPr id="107" name="Group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GrpSpPr/>
      </xdr:nvGrpSpPr>
      <xdr:grpSpPr>
        <a:xfrm>
          <a:off x="15027082" y="168514053"/>
          <a:ext cx="12164074" cy="2833904"/>
          <a:chOff x="13424647" y="182095588"/>
          <a:chExt cx="11390867" cy="3125257"/>
        </a:xfrm>
      </xdr:grpSpPr>
      <xdr:grpSp>
        <xdr:nvGrpSpPr>
          <xdr:cNvPr id="309" name="组合 16">
            <a:extLst>
              <a:ext uri="{FF2B5EF4-FFF2-40B4-BE49-F238E27FC236}">
                <a16:creationId xmlns:a16="http://schemas.microsoft.com/office/drawing/2014/main" id="{00000000-0008-0000-0200-000035010000}"/>
              </a:ext>
            </a:extLst>
          </xdr:cNvPr>
          <xdr:cNvGrpSpPr/>
        </xdr:nvGrpSpPr>
        <xdr:grpSpPr>
          <a:xfrm>
            <a:off x="13424647" y="182095588"/>
            <a:ext cx="5300615" cy="3125257"/>
            <a:chOff x="4609760" y="3751671"/>
            <a:chExt cx="3187318" cy="1799999"/>
          </a:xfrm>
        </xdr:grpSpPr>
        <xdr:pic>
          <xdr:nvPicPr>
            <xdr:cNvPr id="313" name="图片 18">
              <a:extLst>
                <a:ext uri="{FF2B5EF4-FFF2-40B4-BE49-F238E27FC236}">
                  <a16:creationId xmlns:a16="http://schemas.microsoft.com/office/drawing/2014/main" id="{00000000-0008-0000-0200-0000390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5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609760" y="3751671"/>
              <a:ext cx="3187318" cy="1799999"/>
            </a:xfrm>
            <a:prstGeom prst="roundRect">
              <a:avLst>
                <a:gd name="adj" fmla="val 8594"/>
              </a:avLst>
            </a:prstGeom>
            <a:solidFill>
              <a:srgbClr val="FFFFFF">
                <a:shade val="85000"/>
              </a:srgbClr>
            </a:solidFill>
            <a:ln>
              <a:noFill/>
            </a:ln>
            <a:effectLst/>
          </xdr:spPr>
        </xdr:pic>
        <xdr:sp macro="" textlink="">
          <xdr:nvSpPr>
            <xdr:cNvPr id="314" name="文本框 19">
              <a:extLst>
                <a:ext uri="{FF2B5EF4-FFF2-40B4-BE49-F238E27FC236}">
                  <a16:creationId xmlns:a16="http://schemas.microsoft.com/office/drawing/2014/main" id="{00000000-0008-0000-0200-00003A010000}"/>
                </a:ext>
              </a:extLst>
            </xdr:cNvPr>
            <xdr:cNvSpPr txBox="1"/>
          </xdr:nvSpPr>
          <xdr:spPr>
            <a:xfrm>
              <a:off x="4658028" y="5143480"/>
              <a:ext cx="3027406" cy="39851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CN" sz="1400" b="1" i="0" u="none" strike="noStrike" kern="1200" cap="none" spc="0" normalizeH="0" baseline="0">
                  <a:ln>
                    <a:noFill/>
                  </a:ln>
                  <a:solidFill>
                    <a:prstClr val="white"/>
                  </a:solidFill>
                  <a:effectLst/>
                  <a:uLnTx/>
                  <a:uFillTx/>
                  <a:latin typeface="Calibri" panose="020F0502020204030204" pitchFamily="34" charset="0"/>
                  <a:ea typeface="微软雅黑" panose="020B0503020204020204" pitchFamily="34" charset="-122"/>
                  <a:cs typeface="Calibri" panose="020F0502020204030204" pitchFamily="34" charset="0"/>
                  <a:sym typeface="Calibri" panose="020F0502020204030204" pitchFamily="34" charset="0"/>
                </a:rPr>
                <a:t>ColorVu 2.0</a:t>
              </a:r>
            </a:p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CN" sz="1400" b="1" i="0" u="none" strike="noStrike" kern="1200" cap="none" spc="0" normalizeH="0" baseline="0">
                  <a:ln>
                    <a:noFill/>
                  </a:ln>
                  <a:solidFill>
                    <a:prstClr val="white"/>
                  </a:solidFill>
                  <a:effectLst/>
                  <a:uLnTx/>
                  <a:uFillTx/>
                  <a:latin typeface="Calibri" panose="020F0502020204030204" pitchFamily="34" charset="0"/>
                  <a:ea typeface="微软雅黑" panose="020B0503020204020204" pitchFamily="34" charset="-122"/>
                  <a:cs typeface="Calibri" panose="020F0502020204030204" pitchFamily="34" charset="0"/>
                  <a:sym typeface="Calibri" panose="020F0502020204030204" pitchFamily="34" charset="0"/>
                </a:rPr>
                <a:t>* Without supplemental light</a:t>
              </a:r>
            </a:p>
          </xdr:txBody>
        </xdr:sp>
      </xdr:grpSp>
      <xdr:grpSp>
        <xdr:nvGrpSpPr>
          <xdr:cNvPr id="310" name="组合 22">
            <a:extLst>
              <a:ext uri="{FF2B5EF4-FFF2-40B4-BE49-F238E27FC236}">
                <a16:creationId xmlns:a16="http://schemas.microsoft.com/office/drawing/2014/main" id="{00000000-0008-0000-0200-000036010000}"/>
              </a:ext>
            </a:extLst>
          </xdr:cNvPr>
          <xdr:cNvGrpSpPr>
            <a:grpSpLocks noChangeAspect="1"/>
          </xdr:cNvGrpSpPr>
        </xdr:nvGrpSpPr>
        <xdr:grpSpPr>
          <a:xfrm>
            <a:off x="18988475" y="182102966"/>
            <a:ext cx="5827039" cy="3101074"/>
            <a:chOff x="6933677" y="1787384"/>
            <a:chExt cx="4345312" cy="2312518"/>
          </a:xfrm>
        </xdr:grpSpPr>
        <xdr:pic>
          <xdr:nvPicPr>
            <xdr:cNvPr id="311" name="图片 6">
              <a:extLst>
                <a:ext uri="{FF2B5EF4-FFF2-40B4-BE49-F238E27FC236}">
                  <a16:creationId xmlns:a16="http://schemas.microsoft.com/office/drawing/2014/main" id="{00000000-0008-0000-0200-0000370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6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935820" y="1787384"/>
              <a:ext cx="3907597" cy="2303931"/>
            </a:xfrm>
            <a:prstGeom prst="roundRect">
              <a:avLst>
                <a:gd name="adj" fmla="val 8594"/>
              </a:avLst>
            </a:prstGeom>
            <a:solidFill>
              <a:srgbClr val="FFFFFF">
                <a:shade val="85000"/>
              </a:srgbClr>
            </a:solidFill>
            <a:ln>
              <a:noFill/>
            </a:ln>
            <a:effectLst/>
          </xdr:spPr>
        </xdr:pic>
        <xdr:sp macro="" textlink="">
          <xdr:nvSpPr>
            <xdr:cNvPr id="312" name="文本框 7">
              <a:extLst>
                <a:ext uri="{FF2B5EF4-FFF2-40B4-BE49-F238E27FC236}">
                  <a16:creationId xmlns:a16="http://schemas.microsoft.com/office/drawing/2014/main" id="{00000000-0008-0000-0200-000038010000}"/>
                </a:ext>
              </a:extLst>
            </xdr:cNvPr>
            <xdr:cNvSpPr txBox="1"/>
          </xdr:nvSpPr>
          <xdr:spPr>
            <a:xfrm>
              <a:off x="6933677" y="3583928"/>
              <a:ext cx="4345312" cy="51597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CN" sz="1400" b="1" i="0" u="none" strike="noStrike" kern="1200" cap="none" spc="0" normalizeH="0" baseline="0">
                  <a:ln>
                    <a:noFill/>
                  </a:ln>
                  <a:solidFill>
                    <a:prstClr val="white"/>
                  </a:solidFill>
                  <a:effectLst/>
                  <a:uLnTx/>
                  <a:uFillTx/>
                  <a:latin typeface="Calibri" panose="020F0502020204030204" pitchFamily="34" charset="0"/>
                  <a:ea typeface="微软雅黑" panose="020B0503020204020204" pitchFamily="34" charset="-122"/>
                  <a:cs typeface="Calibri" panose="020F0502020204030204" pitchFamily="34" charset="0"/>
                  <a:sym typeface="Calibri" panose="020F0502020204030204" pitchFamily="34" charset="0"/>
                </a:rPr>
                <a:t>ColorVu 3.0</a:t>
              </a:r>
            </a:p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CN" sz="1400" b="1" i="0" u="none" strike="noStrike" kern="1200" cap="none" spc="0" normalizeH="0" baseline="0">
                  <a:ln>
                    <a:noFill/>
                  </a:ln>
                  <a:solidFill>
                    <a:prstClr val="white"/>
                  </a:solidFill>
                  <a:effectLst/>
                  <a:uLnTx/>
                  <a:uFillTx/>
                  <a:latin typeface="Calibri" panose="020F0502020204030204" pitchFamily="34" charset="0"/>
                  <a:ea typeface="微软雅黑" panose="020B0503020204020204" pitchFamily="34" charset="-122"/>
                  <a:cs typeface="Calibri" panose="020F0502020204030204" pitchFamily="34" charset="0"/>
                  <a:sym typeface="Calibri" panose="020F0502020204030204" pitchFamily="34" charset="0"/>
                </a:rPr>
                <a:t>* Without supplemental light</a:t>
              </a:r>
            </a:p>
          </xdr:txBody>
        </xdr:sp>
      </xdr:grpSp>
    </xdr:grpSp>
    <xdr:clientData/>
  </xdr:twoCellAnchor>
  <xdr:oneCellAnchor>
    <xdr:from>
      <xdr:col>0</xdr:col>
      <xdr:colOff>0</xdr:colOff>
      <xdr:row>941</xdr:row>
      <xdr:rowOff>0</xdr:rowOff>
    </xdr:from>
    <xdr:ext cx="680950" cy="359833"/>
    <xdr:pic>
      <xdr:nvPicPr>
        <xdr:cNvPr id="319" name="Picture 318" descr="Kết quả hình ảnh cho new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85423735"/>
          <a:ext cx="680950" cy="35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1893795</xdr:colOff>
      <xdr:row>942</xdr:row>
      <xdr:rowOff>56026</xdr:rowOff>
    </xdr:from>
    <xdr:to>
      <xdr:col>2</xdr:col>
      <xdr:colOff>624127</xdr:colOff>
      <xdr:row>948</xdr:row>
      <xdr:rowOff>11715</xdr:rowOff>
    </xdr:to>
    <xdr:pic>
      <xdr:nvPicPr>
        <xdr:cNvPr id="332" name="图片 5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3795" y="169511379"/>
          <a:ext cx="1957626" cy="896983"/>
        </a:xfrm>
        <a:prstGeom prst="rect">
          <a:avLst/>
        </a:prstGeom>
      </xdr:spPr>
    </xdr:pic>
    <xdr:clientData/>
  </xdr:twoCellAnchor>
  <xdr:twoCellAnchor editAs="oneCell">
    <xdr:from>
      <xdr:col>0</xdr:col>
      <xdr:colOff>1839444</xdr:colOff>
      <xdr:row>944</xdr:row>
      <xdr:rowOff>96442</xdr:rowOff>
    </xdr:from>
    <xdr:to>
      <xdr:col>2</xdr:col>
      <xdr:colOff>100852</xdr:colOff>
      <xdr:row>947</xdr:row>
      <xdr:rowOff>31</xdr:rowOff>
    </xdr:to>
    <xdr:pic>
      <xdr:nvPicPr>
        <xdr:cNvPr id="333" name="图片 68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9444" y="169865560"/>
          <a:ext cx="1488702" cy="374236"/>
        </a:xfrm>
        <a:prstGeom prst="rect">
          <a:avLst/>
        </a:prstGeom>
      </xdr:spPr>
    </xdr:pic>
    <xdr:clientData/>
  </xdr:twoCellAnchor>
  <xdr:twoCellAnchor editAs="oneCell">
    <xdr:from>
      <xdr:col>0</xdr:col>
      <xdr:colOff>1938619</xdr:colOff>
      <xdr:row>947</xdr:row>
      <xdr:rowOff>11200</xdr:rowOff>
    </xdr:from>
    <xdr:to>
      <xdr:col>1</xdr:col>
      <xdr:colOff>1045417</xdr:colOff>
      <xdr:row>949</xdr:row>
      <xdr:rowOff>35551</xdr:rowOff>
    </xdr:to>
    <xdr:pic>
      <xdr:nvPicPr>
        <xdr:cNvPr id="334" name="图片 2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8619" y="170250965"/>
          <a:ext cx="1056622" cy="338116"/>
        </a:xfrm>
        <a:prstGeom prst="rect">
          <a:avLst/>
        </a:prstGeom>
      </xdr:spPr>
    </xdr:pic>
    <xdr:clientData/>
  </xdr:twoCellAnchor>
  <xdr:twoCellAnchor editAs="oneCell">
    <xdr:from>
      <xdr:col>0</xdr:col>
      <xdr:colOff>1873063</xdr:colOff>
      <xdr:row>940</xdr:row>
      <xdr:rowOff>257731</xdr:rowOff>
    </xdr:from>
    <xdr:to>
      <xdr:col>2</xdr:col>
      <xdr:colOff>96575</xdr:colOff>
      <xdr:row>943</xdr:row>
      <xdr:rowOff>156879</xdr:rowOff>
    </xdr:to>
    <xdr:pic>
      <xdr:nvPicPr>
        <xdr:cNvPr id="335" name="图片 53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3063" y="169298466"/>
          <a:ext cx="1450806" cy="470648"/>
        </a:xfrm>
        <a:prstGeom prst="rect">
          <a:avLst/>
        </a:prstGeom>
      </xdr:spPr>
    </xdr:pic>
    <xdr:clientData/>
  </xdr:twoCellAnchor>
  <xdr:twoCellAnchor editAs="oneCell">
    <xdr:from>
      <xdr:col>1</xdr:col>
      <xdr:colOff>134471</xdr:colOff>
      <xdr:row>951</xdr:row>
      <xdr:rowOff>206578</xdr:rowOff>
    </xdr:from>
    <xdr:to>
      <xdr:col>1</xdr:col>
      <xdr:colOff>1109382</xdr:colOff>
      <xdr:row>954</xdr:row>
      <xdr:rowOff>56662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9824" y="191972843"/>
          <a:ext cx="974911" cy="488820"/>
        </a:xfrm>
        <a:prstGeom prst="rect">
          <a:avLst/>
        </a:prstGeom>
      </xdr:spPr>
    </xdr:pic>
    <xdr:clientData/>
  </xdr:twoCellAnchor>
  <xdr:twoCellAnchor editAs="oneCell">
    <xdr:from>
      <xdr:col>1</xdr:col>
      <xdr:colOff>44824</xdr:colOff>
      <xdr:row>972</xdr:row>
      <xdr:rowOff>56029</xdr:rowOff>
    </xdr:from>
    <xdr:to>
      <xdr:col>1</xdr:col>
      <xdr:colOff>1266264</xdr:colOff>
      <xdr:row>975</xdr:row>
      <xdr:rowOff>78112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0177" y="195015970"/>
          <a:ext cx="1221440" cy="492730"/>
        </a:xfrm>
        <a:prstGeom prst="rect">
          <a:avLst/>
        </a:prstGeom>
      </xdr:spPr>
    </xdr:pic>
    <xdr:clientData/>
  </xdr:twoCellAnchor>
  <xdr:twoCellAnchor editAs="oneCell">
    <xdr:from>
      <xdr:col>1</xdr:col>
      <xdr:colOff>179294</xdr:colOff>
      <xdr:row>1454</xdr:row>
      <xdr:rowOff>22412</xdr:rowOff>
    </xdr:from>
    <xdr:to>
      <xdr:col>1</xdr:col>
      <xdr:colOff>1143000</xdr:colOff>
      <xdr:row>1464</xdr:row>
      <xdr:rowOff>2573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4647" y="256323353"/>
          <a:ext cx="963706" cy="1717071"/>
        </a:xfrm>
        <a:prstGeom prst="rect">
          <a:avLst/>
        </a:prstGeom>
      </xdr:spPr>
    </xdr:pic>
    <xdr:clientData/>
  </xdr:twoCellAnchor>
  <xdr:twoCellAnchor editAs="oneCell">
    <xdr:from>
      <xdr:col>1</xdr:col>
      <xdr:colOff>37083</xdr:colOff>
      <xdr:row>141</xdr:row>
      <xdr:rowOff>100852</xdr:rowOff>
    </xdr:from>
    <xdr:to>
      <xdr:col>1</xdr:col>
      <xdr:colOff>1239266</xdr:colOff>
      <xdr:row>145</xdr:row>
      <xdr:rowOff>22971</xdr:rowOff>
    </xdr:to>
    <xdr:pic>
      <xdr:nvPicPr>
        <xdr:cNvPr id="243" name="图片 1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PicPr/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2436" y="33034940"/>
          <a:ext cx="1202183" cy="54964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138</xdr:row>
      <xdr:rowOff>0</xdr:rowOff>
    </xdr:from>
    <xdr:ext cx="680950" cy="359833"/>
    <xdr:pic>
      <xdr:nvPicPr>
        <xdr:cNvPr id="274" name="Picture 273" descr="Kết quả hình ảnh cho new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2463441"/>
          <a:ext cx="680950" cy="35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40686</xdr:colOff>
      <xdr:row>1434</xdr:row>
      <xdr:rowOff>142874</xdr:rowOff>
    </xdr:from>
    <xdr:to>
      <xdr:col>1</xdr:col>
      <xdr:colOff>1238247</xdr:colOff>
      <xdr:row>1442</xdr:row>
      <xdr:rowOff>42861</xdr:rowOff>
    </xdr:to>
    <xdr:pic>
      <xdr:nvPicPr>
        <xdr:cNvPr id="250" name="Picture 249" descr="DS-2SE4C425MWG-E/14(F0) - Pro Series - Hikvision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0436" y="247897649"/>
          <a:ext cx="1197561" cy="1195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1430</xdr:row>
      <xdr:rowOff>0</xdr:rowOff>
    </xdr:from>
    <xdr:ext cx="842962" cy="154621"/>
    <xdr:pic>
      <xdr:nvPicPr>
        <xdr:cNvPr id="276" name="图片 18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0" y="247107075"/>
          <a:ext cx="842962" cy="154621"/>
        </a:xfrm>
        <a:prstGeom prst="rect">
          <a:avLst/>
        </a:prstGeom>
      </xdr:spPr>
    </xdr:pic>
    <xdr:clientData/>
  </xdr:oneCellAnchor>
  <xdr:twoCellAnchor editAs="oneCell">
    <xdr:from>
      <xdr:col>1</xdr:col>
      <xdr:colOff>430555</xdr:colOff>
      <xdr:row>630</xdr:row>
      <xdr:rowOff>44823</xdr:rowOff>
    </xdr:from>
    <xdr:to>
      <xdr:col>1</xdr:col>
      <xdr:colOff>986116</xdr:colOff>
      <xdr:row>635</xdr:row>
      <xdr:rowOff>57365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0379" y="113706088"/>
          <a:ext cx="555561" cy="79695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1057</xdr:row>
      <xdr:rowOff>0</xdr:rowOff>
    </xdr:from>
    <xdr:ext cx="910269" cy="481012"/>
    <xdr:pic>
      <xdr:nvPicPr>
        <xdr:cNvPr id="280" name="Picture 279" descr="Kết quả hình ảnh cho new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90869794"/>
          <a:ext cx="910269" cy="481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1045</xdr:row>
      <xdr:rowOff>0</xdr:rowOff>
    </xdr:from>
    <xdr:ext cx="910269" cy="481012"/>
    <xdr:pic>
      <xdr:nvPicPr>
        <xdr:cNvPr id="283" name="Picture 282" descr="Kết quả hình ảnh cho new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88875147"/>
          <a:ext cx="910269" cy="481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19361</xdr:colOff>
      <xdr:row>1047</xdr:row>
      <xdr:rowOff>168086</xdr:rowOff>
    </xdr:from>
    <xdr:to>
      <xdr:col>1</xdr:col>
      <xdr:colOff>1253397</xdr:colOff>
      <xdr:row>1050</xdr:row>
      <xdr:rowOff>149366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4714" y="198803557"/>
          <a:ext cx="1234036" cy="519165"/>
        </a:xfrm>
        <a:prstGeom prst="rect">
          <a:avLst/>
        </a:prstGeom>
      </xdr:spPr>
    </xdr:pic>
    <xdr:clientData/>
  </xdr:twoCellAnchor>
  <xdr:twoCellAnchor editAs="oneCell">
    <xdr:from>
      <xdr:col>1</xdr:col>
      <xdr:colOff>280146</xdr:colOff>
      <xdr:row>1051</xdr:row>
      <xdr:rowOff>119596</xdr:rowOff>
    </xdr:from>
    <xdr:to>
      <xdr:col>1</xdr:col>
      <xdr:colOff>969341</xdr:colOff>
      <xdr:row>1054</xdr:row>
      <xdr:rowOff>84221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499" y="199472243"/>
          <a:ext cx="689195" cy="50250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1045</xdr:row>
      <xdr:rowOff>134471</xdr:rowOff>
    </xdr:from>
    <xdr:ext cx="842962" cy="154621"/>
    <xdr:pic>
      <xdr:nvPicPr>
        <xdr:cNvPr id="289" name="图片 18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5353" y="198411353"/>
          <a:ext cx="842962" cy="15462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1058</xdr:row>
      <xdr:rowOff>0</xdr:rowOff>
    </xdr:from>
    <xdr:ext cx="842962" cy="154621"/>
    <xdr:pic>
      <xdr:nvPicPr>
        <xdr:cNvPr id="299" name="图片 18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5353" y="200450824"/>
          <a:ext cx="842962" cy="154621"/>
        </a:xfrm>
        <a:prstGeom prst="rect">
          <a:avLst/>
        </a:prstGeom>
      </xdr:spPr>
    </xdr:pic>
    <xdr:clientData/>
  </xdr:oneCellAnchor>
  <xdr:twoCellAnchor editAs="oneCell">
    <xdr:from>
      <xdr:col>1</xdr:col>
      <xdr:colOff>227065</xdr:colOff>
      <xdr:row>1061</xdr:row>
      <xdr:rowOff>44823</xdr:rowOff>
    </xdr:from>
    <xdr:to>
      <xdr:col>1</xdr:col>
      <xdr:colOff>1072966</xdr:colOff>
      <xdr:row>1065</xdr:row>
      <xdr:rowOff>151861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2418" y="201033529"/>
          <a:ext cx="845901" cy="824211"/>
        </a:xfrm>
        <a:prstGeom prst="rect">
          <a:avLst/>
        </a:prstGeom>
      </xdr:spPr>
    </xdr:pic>
    <xdr:clientData/>
  </xdr:twoCellAnchor>
  <xdr:twoCellAnchor editAs="oneCell">
    <xdr:from>
      <xdr:col>8</xdr:col>
      <xdr:colOff>75487</xdr:colOff>
      <xdr:row>1042</xdr:row>
      <xdr:rowOff>0</xdr:rowOff>
    </xdr:from>
    <xdr:to>
      <xdr:col>15</xdr:col>
      <xdr:colOff>286674</xdr:colOff>
      <xdr:row>1070</xdr:row>
      <xdr:rowOff>78445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6281" y="187295118"/>
          <a:ext cx="4447010" cy="5558121"/>
        </a:xfrm>
        <a:prstGeom prst="rect">
          <a:avLst/>
        </a:prstGeom>
      </xdr:spPr>
    </xdr:pic>
    <xdr:clientData/>
  </xdr:twoCellAnchor>
  <xdr:twoCellAnchor editAs="oneCell">
    <xdr:from>
      <xdr:col>1</xdr:col>
      <xdr:colOff>274349</xdr:colOff>
      <xdr:row>123</xdr:row>
      <xdr:rowOff>22412</xdr:rowOff>
    </xdr:from>
    <xdr:to>
      <xdr:col>1</xdr:col>
      <xdr:colOff>1064603</xdr:colOff>
      <xdr:row>130</xdr:row>
      <xdr:rowOff>51548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9702" y="23622000"/>
          <a:ext cx="790254" cy="1172136"/>
        </a:xfrm>
        <a:prstGeom prst="rect">
          <a:avLst/>
        </a:prstGeom>
      </xdr:spPr>
    </xdr:pic>
    <xdr:clientData/>
  </xdr:twoCellAnchor>
  <xdr:twoCellAnchor editAs="oneCell">
    <xdr:from>
      <xdr:col>8</xdr:col>
      <xdr:colOff>208433</xdr:colOff>
      <xdr:row>455</xdr:row>
      <xdr:rowOff>123265</xdr:rowOff>
    </xdr:from>
    <xdr:to>
      <xdr:col>14</xdr:col>
      <xdr:colOff>369796</xdr:colOff>
      <xdr:row>481</xdr:row>
      <xdr:rowOff>67234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9227" y="82867500"/>
          <a:ext cx="3792069" cy="49193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517</xdr:row>
      <xdr:rowOff>0</xdr:rowOff>
    </xdr:from>
    <xdr:to>
      <xdr:col>0</xdr:col>
      <xdr:colOff>682302</xdr:colOff>
      <xdr:row>518</xdr:row>
      <xdr:rowOff>156883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1220235"/>
          <a:ext cx="682302" cy="336177"/>
        </a:xfrm>
        <a:prstGeom prst="rect">
          <a:avLst/>
        </a:prstGeom>
      </xdr:spPr>
    </xdr:pic>
    <xdr:clientData/>
  </xdr:twoCellAnchor>
  <xdr:twoCellAnchor editAs="oneCell">
    <xdr:from>
      <xdr:col>0</xdr:col>
      <xdr:colOff>1703294</xdr:colOff>
      <xdr:row>520</xdr:row>
      <xdr:rowOff>56030</xdr:rowOff>
    </xdr:from>
    <xdr:to>
      <xdr:col>1</xdr:col>
      <xdr:colOff>1232647</xdr:colOff>
      <xdr:row>522</xdr:row>
      <xdr:rowOff>71675</xdr:rowOff>
    </xdr:to>
    <xdr:pic>
      <xdr:nvPicPr>
        <xdr:cNvPr id="300" name="图片 68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3294" y="81814148"/>
          <a:ext cx="1479177" cy="374231"/>
        </a:xfrm>
        <a:prstGeom prst="rect">
          <a:avLst/>
        </a:prstGeom>
      </xdr:spPr>
    </xdr:pic>
    <xdr:clientData/>
  </xdr:twoCellAnchor>
  <xdr:twoCellAnchor editAs="oneCell">
    <xdr:from>
      <xdr:col>1</xdr:col>
      <xdr:colOff>78442</xdr:colOff>
      <xdr:row>518</xdr:row>
      <xdr:rowOff>152387</xdr:rowOff>
    </xdr:from>
    <xdr:to>
      <xdr:col>1</xdr:col>
      <xdr:colOff>1232648</xdr:colOff>
      <xdr:row>519</xdr:row>
      <xdr:rowOff>172483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3795" y="84734387"/>
          <a:ext cx="1154206" cy="199390"/>
        </a:xfrm>
        <a:prstGeom prst="rect">
          <a:avLst/>
        </a:prstGeom>
      </xdr:spPr>
    </xdr:pic>
    <xdr:clientData/>
  </xdr:twoCellAnchor>
  <xdr:twoCellAnchor editAs="oneCell">
    <xdr:from>
      <xdr:col>1</xdr:col>
      <xdr:colOff>33618</xdr:colOff>
      <xdr:row>527</xdr:row>
      <xdr:rowOff>44822</xdr:rowOff>
    </xdr:from>
    <xdr:to>
      <xdr:col>1</xdr:col>
      <xdr:colOff>1261781</xdr:colOff>
      <xdr:row>534</xdr:row>
      <xdr:rowOff>17925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8971" y="101973528"/>
          <a:ext cx="1228163" cy="1228162"/>
        </a:xfrm>
        <a:prstGeom prst="rect">
          <a:avLst/>
        </a:prstGeom>
      </xdr:spPr>
    </xdr:pic>
    <xdr:clientData/>
  </xdr:twoCellAnchor>
  <xdr:twoCellAnchor>
    <xdr:from>
      <xdr:col>8</xdr:col>
      <xdr:colOff>191220</xdr:colOff>
      <xdr:row>481</xdr:row>
      <xdr:rowOff>104896</xdr:rowOff>
    </xdr:from>
    <xdr:to>
      <xdr:col>20</xdr:col>
      <xdr:colOff>89282</xdr:colOff>
      <xdr:row>499</xdr:row>
      <xdr:rowOff>56029</xdr:rowOff>
    </xdr:to>
    <xdr:grpSp>
      <xdr:nvGrpSpPr>
        <xdr:cNvPr id="320" name="Group 319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GrpSpPr/>
      </xdr:nvGrpSpPr>
      <xdr:grpSpPr>
        <a:xfrm>
          <a:off x="14971779" y="85986778"/>
          <a:ext cx="7159474" cy="3133604"/>
          <a:chOff x="1091054" y="421698"/>
          <a:chExt cx="11389464" cy="2880000"/>
        </a:xfrm>
      </xdr:grpSpPr>
      <xdr:pic>
        <xdr:nvPicPr>
          <xdr:cNvPr id="321" name="图片 4">
            <a:extLst>
              <a:ext uri="{FF2B5EF4-FFF2-40B4-BE49-F238E27FC236}">
                <a16:creationId xmlns:a16="http://schemas.microsoft.com/office/drawing/2014/main" id="{00000000-0008-0000-0200-000041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90661" y="421698"/>
            <a:ext cx="5102173" cy="2880000"/>
          </a:xfrm>
          <a:prstGeom prst="rect">
            <a:avLst/>
          </a:prstGeom>
        </xdr:spPr>
      </xdr:pic>
      <xdr:pic>
        <xdr:nvPicPr>
          <xdr:cNvPr id="322" name="图片 7">
            <a:extLst>
              <a:ext uri="{FF2B5EF4-FFF2-40B4-BE49-F238E27FC236}">
                <a16:creationId xmlns:a16="http://schemas.microsoft.com/office/drawing/2014/main" id="{00000000-0008-0000-0200-00004201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91054" y="421698"/>
            <a:ext cx="5085307" cy="2880000"/>
          </a:xfrm>
          <a:prstGeom prst="rect">
            <a:avLst/>
          </a:prstGeom>
        </xdr:spPr>
      </xdr:pic>
      <xdr:sp macro="" textlink="">
        <xdr:nvSpPr>
          <xdr:cNvPr id="323" name="矩形 2">
            <a:extLst>
              <a:ext uri="{FF2B5EF4-FFF2-40B4-BE49-F238E27FC236}">
                <a16:creationId xmlns:a16="http://schemas.microsoft.com/office/drawing/2014/main" id="{00000000-0008-0000-0200-000043010000}"/>
              </a:ext>
            </a:extLst>
          </xdr:cNvPr>
          <xdr:cNvSpPr/>
        </xdr:nvSpPr>
        <xdr:spPr>
          <a:xfrm>
            <a:off x="1447800" y="2655367"/>
            <a:ext cx="6096000" cy="646331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b="1">
                <a:solidFill>
                  <a:schemeClr val="bg1"/>
                </a:solidFill>
                <a:latin typeface="Calibri" panose="020F0502020204030204" pitchFamily="34" charset="0"/>
                <a:ea typeface="微软雅黑" panose="020B0503020204020204" pitchFamily="34" charset="-122"/>
                <a:cs typeface="Calibri" panose="020F0502020204030204" pitchFamily="34" charset="0"/>
                <a:sym typeface="Calibri" panose="020F0502020204030204" pitchFamily="34" charset="0"/>
              </a:rPr>
              <a:t>Phone illumination</a:t>
            </a:r>
          </a:p>
          <a:p>
            <a:pPr algn="ctr"/>
            <a:r>
              <a:rPr lang="en-US" altLang="zh-CN" b="1">
                <a:solidFill>
                  <a:schemeClr val="bg1"/>
                </a:solidFill>
                <a:latin typeface="Calibri" panose="020F0502020204030204" pitchFamily="34" charset="0"/>
                <a:ea typeface="微软雅黑" panose="020B0503020204020204" pitchFamily="34" charset="-122"/>
                <a:cs typeface="Calibri" panose="020F0502020204030204" pitchFamily="34" charset="0"/>
                <a:sym typeface="Calibri" panose="020F0502020204030204" pitchFamily="34" charset="0"/>
              </a:rPr>
              <a:t>*Taken at 10:00 p.m.</a:t>
            </a:r>
            <a:endParaRPr lang="zh-CN" altLang="en-US" b="1">
              <a:solidFill>
                <a:schemeClr val="bg1"/>
              </a:solidFill>
              <a:latin typeface="Calibri" panose="020F0502020204030204" pitchFamily="34" charset="0"/>
              <a:ea typeface="微软雅黑" panose="020B0503020204020204" pitchFamily="34" charset="-122"/>
              <a:cs typeface="Calibri" panose="020F0502020204030204" pitchFamily="34" charset="0"/>
              <a:sym typeface="Calibri" panose="020F0502020204030204" pitchFamily="34" charset="0"/>
            </a:endParaRPr>
          </a:p>
        </xdr:txBody>
      </xdr:sp>
      <xdr:sp macro="" textlink="">
        <xdr:nvSpPr>
          <xdr:cNvPr id="324" name="文本框 10">
            <a:extLst>
              <a:ext uri="{FF2B5EF4-FFF2-40B4-BE49-F238E27FC236}">
                <a16:creationId xmlns:a16="http://schemas.microsoft.com/office/drawing/2014/main" id="{00000000-0008-0000-0200-000044010000}"/>
              </a:ext>
            </a:extLst>
          </xdr:cNvPr>
          <xdr:cNvSpPr txBox="1"/>
        </xdr:nvSpPr>
        <xdr:spPr>
          <a:xfrm>
            <a:off x="9326098" y="2521941"/>
            <a:ext cx="3154420" cy="64633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b="1">
                <a:solidFill>
                  <a:schemeClr val="bg1"/>
                </a:solidFill>
                <a:latin typeface="Calibri" panose="020F0502020204030204" pitchFamily="34" charset="0"/>
                <a:ea typeface="微软雅黑" panose="020B0503020204020204" pitchFamily="34" charset="-122"/>
                <a:cs typeface="Calibri" panose="020F0502020204030204" pitchFamily="34" charset="0"/>
                <a:sym typeface="Calibri" panose="020F0502020204030204" pitchFamily="34" charset="0"/>
              </a:rPr>
              <a:t>AI Colorvu</a:t>
            </a:r>
          </a:p>
          <a:p>
            <a:r>
              <a:rPr lang="en-US" altLang="zh-CN" b="1">
                <a:solidFill>
                  <a:schemeClr val="bg1"/>
                </a:solidFill>
                <a:latin typeface="Calibri" panose="020F0502020204030204" pitchFamily="34" charset="0"/>
                <a:ea typeface="微软雅黑" panose="020B0503020204020204" pitchFamily="34" charset="-122"/>
                <a:cs typeface="Calibri" panose="020F0502020204030204" pitchFamily="34" charset="0"/>
                <a:sym typeface="Calibri" panose="020F0502020204030204" pitchFamily="34" charset="0"/>
              </a:rPr>
              <a:t>*Taken at 10:00 p.m. </a:t>
            </a:r>
          </a:p>
        </xdr:txBody>
      </xdr:sp>
    </xdr:grpSp>
    <xdr:clientData/>
  </xdr:twoCellAnchor>
  <xdr:twoCellAnchor editAs="oneCell">
    <xdr:from>
      <xdr:col>1</xdr:col>
      <xdr:colOff>123266</xdr:colOff>
      <xdr:row>491</xdr:row>
      <xdr:rowOff>67236</xdr:rowOff>
    </xdr:from>
    <xdr:to>
      <xdr:col>1</xdr:col>
      <xdr:colOff>1149723</xdr:colOff>
      <xdr:row>497</xdr:row>
      <xdr:rowOff>17928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8619" y="95631001"/>
          <a:ext cx="1026457" cy="1026457"/>
        </a:xfrm>
        <a:prstGeom prst="rect">
          <a:avLst/>
        </a:prstGeom>
      </xdr:spPr>
    </xdr:pic>
    <xdr:clientData/>
  </xdr:twoCellAnchor>
  <xdr:twoCellAnchor editAs="oneCell">
    <xdr:from>
      <xdr:col>1</xdr:col>
      <xdr:colOff>302559</xdr:colOff>
      <xdr:row>510</xdr:row>
      <xdr:rowOff>29134</xdr:rowOff>
    </xdr:from>
    <xdr:to>
      <xdr:col>1</xdr:col>
      <xdr:colOff>1086970</xdr:colOff>
      <xdr:row>514</xdr:row>
      <xdr:rowOff>96369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7912" y="98954663"/>
          <a:ext cx="784411" cy="784411"/>
        </a:xfrm>
        <a:prstGeom prst="rect">
          <a:avLst/>
        </a:prstGeom>
      </xdr:spPr>
    </xdr:pic>
    <xdr:clientData/>
  </xdr:twoCellAnchor>
  <xdr:twoCellAnchor editAs="oneCell">
    <xdr:from>
      <xdr:col>0</xdr:col>
      <xdr:colOff>1692087</xdr:colOff>
      <xdr:row>500</xdr:row>
      <xdr:rowOff>138967</xdr:rowOff>
    </xdr:from>
    <xdr:to>
      <xdr:col>1</xdr:col>
      <xdr:colOff>1221440</xdr:colOff>
      <xdr:row>502</xdr:row>
      <xdr:rowOff>154612</xdr:rowOff>
    </xdr:to>
    <xdr:pic>
      <xdr:nvPicPr>
        <xdr:cNvPr id="329" name="图片 68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2087" y="87186261"/>
          <a:ext cx="1479177" cy="374233"/>
        </a:xfrm>
        <a:prstGeom prst="rect">
          <a:avLst/>
        </a:prstGeom>
      </xdr:spPr>
    </xdr:pic>
    <xdr:clientData/>
  </xdr:twoCellAnchor>
  <xdr:twoCellAnchor editAs="oneCell">
    <xdr:from>
      <xdr:col>1</xdr:col>
      <xdr:colOff>67235</xdr:colOff>
      <xdr:row>499</xdr:row>
      <xdr:rowOff>56030</xdr:rowOff>
    </xdr:from>
    <xdr:to>
      <xdr:col>1</xdr:col>
      <xdr:colOff>1221441</xdr:colOff>
      <xdr:row>500</xdr:row>
      <xdr:rowOff>76126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2588" y="86924030"/>
          <a:ext cx="1154206" cy="199390"/>
        </a:xfrm>
        <a:prstGeom prst="rect">
          <a:avLst/>
        </a:prstGeom>
      </xdr:spPr>
    </xdr:pic>
    <xdr:clientData/>
  </xdr:twoCellAnchor>
  <xdr:twoCellAnchor editAs="oneCell">
    <xdr:from>
      <xdr:col>0</xdr:col>
      <xdr:colOff>1692088</xdr:colOff>
      <xdr:row>483</xdr:row>
      <xdr:rowOff>172584</xdr:rowOff>
    </xdr:from>
    <xdr:to>
      <xdr:col>1</xdr:col>
      <xdr:colOff>1221441</xdr:colOff>
      <xdr:row>486</xdr:row>
      <xdr:rowOff>8935</xdr:rowOff>
    </xdr:to>
    <xdr:pic>
      <xdr:nvPicPr>
        <xdr:cNvPr id="337" name="图片 68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2088" y="84933878"/>
          <a:ext cx="1479177" cy="374233"/>
        </a:xfrm>
        <a:prstGeom prst="rect">
          <a:avLst/>
        </a:prstGeom>
      </xdr:spPr>
    </xdr:pic>
    <xdr:clientData/>
  </xdr:twoCellAnchor>
  <xdr:twoCellAnchor editAs="oneCell">
    <xdr:from>
      <xdr:col>1</xdr:col>
      <xdr:colOff>67236</xdr:colOff>
      <xdr:row>482</xdr:row>
      <xdr:rowOff>89647</xdr:rowOff>
    </xdr:from>
    <xdr:to>
      <xdr:col>1</xdr:col>
      <xdr:colOff>1221442</xdr:colOff>
      <xdr:row>483</xdr:row>
      <xdr:rowOff>109742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2589" y="84671647"/>
          <a:ext cx="1154206" cy="199390"/>
        </a:xfrm>
        <a:prstGeom prst="rect">
          <a:avLst/>
        </a:prstGeom>
      </xdr:spPr>
    </xdr:pic>
    <xdr:clientData/>
  </xdr:twoCellAnchor>
  <xdr:twoCellAnchor editAs="oneCell">
    <xdr:from>
      <xdr:col>0</xdr:col>
      <xdr:colOff>1736913</xdr:colOff>
      <xdr:row>1297</xdr:row>
      <xdr:rowOff>134470</xdr:rowOff>
    </xdr:from>
    <xdr:to>
      <xdr:col>1</xdr:col>
      <xdr:colOff>1216959</xdr:colOff>
      <xdr:row>1306</xdr:row>
      <xdr:rowOff>152398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6913" y="259965264"/>
          <a:ext cx="1429870" cy="14298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682302</xdr:colOff>
      <xdr:row>500</xdr:row>
      <xdr:rowOff>156883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6868000"/>
          <a:ext cx="682302" cy="3361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481</xdr:row>
      <xdr:rowOff>0</xdr:rowOff>
    </xdr:from>
    <xdr:to>
      <xdr:col>0</xdr:col>
      <xdr:colOff>682302</xdr:colOff>
      <xdr:row>482</xdr:row>
      <xdr:rowOff>156883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4402706"/>
          <a:ext cx="682302" cy="336177"/>
        </a:xfrm>
        <a:prstGeom prst="rect">
          <a:avLst/>
        </a:prstGeom>
      </xdr:spPr>
    </xdr:pic>
    <xdr:clientData/>
  </xdr:twoCellAnchor>
  <xdr:twoCellAnchor editAs="oneCell">
    <xdr:from>
      <xdr:col>1</xdr:col>
      <xdr:colOff>33616</xdr:colOff>
      <xdr:row>260</xdr:row>
      <xdr:rowOff>152398</xdr:rowOff>
    </xdr:from>
    <xdr:to>
      <xdr:col>1</xdr:col>
      <xdr:colOff>1243853</xdr:colOff>
      <xdr:row>268</xdr:row>
      <xdr:rowOff>107576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227969DB-A7C9-4B9D-A52B-8A6ED132C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8969" y="52293369"/>
          <a:ext cx="1210237" cy="1210237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</xdr:colOff>
      <xdr:row>271</xdr:row>
      <xdr:rowOff>100852</xdr:rowOff>
    </xdr:from>
    <xdr:to>
      <xdr:col>1</xdr:col>
      <xdr:colOff>1261782</xdr:colOff>
      <xdr:row>279</xdr:row>
      <xdr:rowOff>62752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ADCCC166-655F-40B3-A89F-354374AEF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0176" y="53967528"/>
          <a:ext cx="1216959" cy="1216959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</xdr:colOff>
      <xdr:row>1087</xdr:row>
      <xdr:rowOff>17930</xdr:rowOff>
    </xdr:from>
    <xdr:to>
      <xdr:col>1</xdr:col>
      <xdr:colOff>1221440</xdr:colOff>
      <xdr:row>1094</xdr:row>
      <xdr:rowOff>107576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2BDDE417-60AA-47DE-8643-CD6E7F990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8970" y="222017665"/>
          <a:ext cx="1187823" cy="118782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1085</xdr:row>
      <xdr:rowOff>0</xdr:rowOff>
    </xdr:from>
    <xdr:ext cx="680950" cy="359833"/>
    <xdr:pic>
      <xdr:nvPicPr>
        <xdr:cNvPr id="315" name="Picture 314" descr="Kết quả hình ảnh cho new">
          <a:extLst>
            <a:ext uri="{FF2B5EF4-FFF2-40B4-BE49-F238E27FC236}">
              <a16:creationId xmlns:a16="http://schemas.microsoft.com/office/drawing/2014/main" id="{C9D48D5D-4C6C-4DB9-80C7-4D57008FB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1685971"/>
          <a:ext cx="680950" cy="35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100011</xdr:colOff>
      <xdr:row>1154</xdr:row>
      <xdr:rowOff>209131</xdr:rowOff>
    </xdr:from>
    <xdr:ext cx="1095375" cy="850106"/>
    <xdr:pic>
      <xdr:nvPicPr>
        <xdr:cNvPr id="303" name="Picture 2">
          <a:extLst>
            <a:ext uri="{FF2B5EF4-FFF2-40B4-BE49-F238E27FC236}">
              <a16:creationId xmlns:a16="http://schemas.microsoft.com/office/drawing/2014/main" id="{B42D512A-C5E1-454F-BEC8-FDE3E87AD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15364" y="239992602"/>
          <a:ext cx="1095375" cy="850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</xdr:colOff>
      <xdr:row>1150</xdr:row>
      <xdr:rowOff>0</xdr:rowOff>
    </xdr:from>
    <xdr:ext cx="445326" cy="235323"/>
    <xdr:pic>
      <xdr:nvPicPr>
        <xdr:cNvPr id="305" name="Picture 304" descr="Kết quả hình ảnh cho new">
          <a:extLst>
            <a:ext uri="{FF2B5EF4-FFF2-40B4-BE49-F238E27FC236}">
              <a16:creationId xmlns:a16="http://schemas.microsoft.com/office/drawing/2014/main" id="{EF1D0974-AF92-4D29-8CD2-00B6E54E5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" y="206333912"/>
          <a:ext cx="445326" cy="235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1334</xdr:row>
      <xdr:rowOff>0</xdr:rowOff>
    </xdr:from>
    <xdr:ext cx="910269" cy="481012"/>
    <xdr:pic>
      <xdr:nvPicPr>
        <xdr:cNvPr id="306" name="Picture 305" descr="Kết quả hình ảnh cho new">
          <a:extLst>
            <a:ext uri="{FF2B5EF4-FFF2-40B4-BE49-F238E27FC236}">
              <a16:creationId xmlns:a16="http://schemas.microsoft.com/office/drawing/2014/main" id="{2B652C75-45DB-426A-9DE3-87368DB4E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65063941"/>
          <a:ext cx="910269" cy="481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160542</xdr:colOff>
      <xdr:row>1344</xdr:row>
      <xdr:rowOff>79832</xdr:rowOff>
    </xdr:from>
    <xdr:to>
      <xdr:col>1</xdr:col>
      <xdr:colOff>1154205</xdr:colOff>
      <xdr:row>1353</xdr:row>
      <xdr:rowOff>6723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E4D4A249-EB05-440B-8532-FCFE4485D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0366" y="256268714"/>
          <a:ext cx="993663" cy="1506920"/>
        </a:xfrm>
        <a:prstGeom prst="rect">
          <a:avLst/>
        </a:prstGeom>
      </xdr:spPr>
    </xdr:pic>
    <xdr:clientData/>
  </xdr:twoCellAnchor>
  <xdr:twoCellAnchor editAs="oneCell">
    <xdr:from>
      <xdr:col>1</xdr:col>
      <xdr:colOff>56031</xdr:colOff>
      <xdr:row>1402</xdr:row>
      <xdr:rowOff>22412</xdr:rowOff>
    </xdr:from>
    <xdr:to>
      <xdr:col>1</xdr:col>
      <xdr:colOff>1243716</xdr:colOff>
      <xdr:row>1411</xdr:row>
      <xdr:rowOff>29134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F8469FD9-38AB-479B-B1FC-0E6F70411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1384" y="272919265"/>
          <a:ext cx="1187685" cy="175484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1394</xdr:row>
      <xdr:rowOff>0</xdr:rowOff>
    </xdr:from>
    <xdr:ext cx="910269" cy="481012"/>
    <xdr:pic>
      <xdr:nvPicPr>
        <xdr:cNvPr id="325" name="Picture 324" descr="Kết quả hình ảnh cho new">
          <a:extLst>
            <a:ext uri="{FF2B5EF4-FFF2-40B4-BE49-F238E27FC236}">
              <a16:creationId xmlns:a16="http://schemas.microsoft.com/office/drawing/2014/main" id="{777FDC45-FD30-4E9E-BCE5-F6AB68211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71798676"/>
          <a:ext cx="910269" cy="481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1371</xdr:row>
      <xdr:rowOff>0</xdr:rowOff>
    </xdr:from>
    <xdr:ext cx="910269" cy="481012"/>
    <xdr:pic>
      <xdr:nvPicPr>
        <xdr:cNvPr id="326" name="Picture 325" descr="Kết quả hình ảnh cho new">
          <a:extLst>
            <a:ext uri="{FF2B5EF4-FFF2-40B4-BE49-F238E27FC236}">
              <a16:creationId xmlns:a16="http://schemas.microsoft.com/office/drawing/2014/main" id="{B93414C2-B771-42DA-9C62-44DA09764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64727765"/>
          <a:ext cx="910269" cy="481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131243</xdr:colOff>
      <xdr:row>1377</xdr:row>
      <xdr:rowOff>33618</xdr:rowOff>
    </xdr:from>
    <xdr:to>
      <xdr:col>1</xdr:col>
      <xdr:colOff>1181605</xdr:colOff>
      <xdr:row>1383</xdr:row>
      <xdr:rowOff>129988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CBB779E3-FFC2-4BC8-8974-9FF2FD457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6596" y="272437412"/>
          <a:ext cx="1050362" cy="154192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1313</xdr:row>
      <xdr:rowOff>0</xdr:rowOff>
    </xdr:from>
    <xdr:ext cx="910269" cy="481012"/>
    <xdr:pic>
      <xdr:nvPicPr>
        <xdr:cNvPr id="328" name="Picture 327" descr="Kết quả hình ảnh cho new">
          <a:extLst>
            <a:ext uri="{FF2B5EF4-FFF2-40B4-BE49-F238E27FC236}">
              <a16:creationId xmlns:a16="http://schemas.microsoft.com/office/drawing/2014/main" id="{B8EECE6D-8CD3-45C3-B779-9083BBDBC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78522206"/>
          <a:ext cx="910269" cy="481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152259</xdr:colOff>
      <xdr:row>1321</xdr:row>
      <xdr:rowOff>89647</xdr:rowOff>
    </xdr:from>
    <xdr:to>
      <xdr:col>1</xdr:col>
      <xdr:colOff>1164852</xdr:colOff>
      <xdr:row>1326</xdr:row>
      <xdr:rowOff>47065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1F951E9A-B6DD-4F30-BC16-53E5C1B6A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7612" y="266240559"/>
          <a:ext cx="1012593" cy="107800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220</xdr:row>
      <xdr:rowOff>1</xdr:rowOff>
    </xdr:from>
    <xdr:ext cx="360503" cy="190500"/>
    <xdr:pic>
      <xdr:nvPicPr>
        <xdr:cNvPr id="277" name="Picture 276" descr="Kết quả hình ảnh cho new">
          <a:extLst>
            <a:ext uri="{FF2B5EF4-FFF2-40B4-BE49-F238E27FC236}">
              <a16:creationId xmlns:a16="http://schemas.microsoft.com/office/drawing/2014/main" id="{A78E80FC-2F46-46E3-A5C8-03C12B452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4274442"/>
          <a:ext cx="360503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225</xdr:row>
      <xdr:rowOff>0</xdr:rowOff>
    </xdr:from>
    <xdr:ext cx="360503" cy="190500"/>
    <xdr:pic>
      <xdr:nvPicPr>
        <xdr:cNvPr id="281" name="Picture 280" descr="Kết quả hình ảnh cho new">
          <a:extLst>
            <a:ext uri="{FF2B5EF4-FFF2-40B4-BE49-F238E27FC236}">
              <a16:creationId xmlns:a16="http://schemas.microsoft.com/office/drawing/2014/main" id="{916232F9-C258-4071-A710-69F5EE28D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4946794"/>
          <a:ext cx="360503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240</xdr:row>
      <xdr:rowOff>1</xdr:rowOff>
    </xdr:from>
    <xdr:ext cx="360503" cy="190500"/>
    <xdr:pic>
      <xdr:nvPicPr>
        <xdr:cNvPr id="327" name="Picture 326" descr="Kết quả hình ảnh cho new">
          <a:extLst>
            <a:ext uri="{FF2B5EF4-FFF2-40B4-BE49-F238E27FC236}">
              <a16:creationId xmlns:a16="http://schemas.microsoft.com/office/drawing/2014/main" id="{F5DD3009-C5C3-47C5-AE03-7B3145618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4274442"/>
          <a:ext cx="360503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360503" cy="190500"/>
    <xdr:pic>
      <xdr:nvPicPr>
        <xdr:cNvPr id="342" name="Picture 341" descr="Kết quả hình ảnh cho new">
          <a:extLst>
            <a:ext uri="{FF2B5EF4-FFF2-40B4-BE49-F238E27FC236}">
              <a16:creationId xmlns:a16="http://schemas.microsoft.com/office/drawing/2014/main" id="{40C3CA52-C81E-4BFB-924E-FA2967516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4946794"/>
          <a:ext cx="360503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230</xdr:row>
      <xdr:rowOff>1</xdr:rowOff>
    </xdr:from>
    <xdr:ext cx="360503" cy="190500"/>
    <xdr:pic>
      <xdr:nvPicPr>
        <xdr:cNvPr id="345" name="Picture 344" descr="Kết quả hình ảnh cho new">
          <a:extLst>
            <a:ext uri="{FF2B5EF4-FFF2-40B4-BE49-F238E27FC236}">
              <a16:creationId xmlns:a16="http://schemas.microsoft.com/office/drawing/2014/main" id="{92A29B7D-3D1A-47A6-B6B7-329F47F31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4274442"/>
          <a:ext cx="360503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235</xdr:row>
      <xdr:rowOff>0</xdr:rowOff>
    </xdr:from>
    <xdr:ext cx="360503" cy="190500"/>
    <xdr:pic>
      <xdr:nvPicPr>
        <xdr:cNvPr id="346" name="Picture 345" descr="Kết quả hình ảnh cho new">
          <a:extLst>
            <a:ext uri="{FF2B5EF4-FFF2-40B4-BE49-F238E27FC236}">
              <a16:creationId xmlns:a16="http://schemas.microsoft.com/office/drawing/2014/main" id="{EDF725BD-6DEA-4F0E-A417-1EFF79135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6717324"/>
          <a:ext cx="360503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355</xdr:row>
      <xdr:rowOff>0</xdr:rowOff>
    </xdr:from>
    <xdr:ext cx="402914" cy="212911"/>
    <xdr:pic>
      <xdr:nvPicPr>
        <xdr:cNvPr id="347" name="Picture 346" descr="Kết quả hình ảnh cho new">
          <a:extLst>
            <a:ext uri="{FF2B5EF4-FFF2-40B4-BE49-F238E27FC236}">
              <a16:creationId xmlns:a16="http://schemas.microsoft.com/office/drawing/2014/main" id="{53A38F7B-4746-46C6-A9E3-4CF2935DE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1045294"/>
          <a:ext cx="402914" cy="212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361</xdr:row>
      <xdr:rowOff>0</xdr:rowOff>
    </xdr:from>
    <xdr:ext cx="402914" cy="212911"/>
    <xdr:pic>
      <xdr:nvPicPr>
        <xdr:cNvPr id="348" name="Picture 347" descr="Kết quả hình ảnh cho new">
          <a:extLst>
            <a:ext uri="{FF2B5EF4-FFF2-40B4-BE49-F238E27FC236}">
              <a16:creationId xmlns:a16="http://schemas.microsoft.com/office/drawing/2014/main" id="{2B3971A3-A074-4134-A254-8FFCBBCE7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2121059"/>
          <a:ext cx="402914" cy="212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368</xdr:row>
      <xdr:rowOff>0</xdr:rowOff>
    </xdr:from>
    <xdr:ext cx="402914" cy="212911"/>
    <xdr:pic>
      <xdr:nvPicPr>
        <xdr:cNvPr id="349" name="Picture 348" descr="Kết quả hình ảnh cho new">
          <a:extLst>
            <a:ext uri="{FF2B5EF4-FFF2-40B4-BE49-F238E27FC236}">
              <a16:creationId xmlns:a16="http://schemas.microsoft.com/office/drawing/2014/main" id="{065A7054-D875-4F13-8F1A-C49C9537F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2121059"/>
          <a:ext cx="402914" cy="212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384</xdr:row>
      <xdr:rowOff>0</xdr:rowOff>
    </xdr:from>
    <xdr:ext cx="402914" cy="212911"/>
    <xdr:pic>
      <xdr:nvPicPr>
        <xdr:cNvPr id="350" name="Picture 349" descr="Kết quả hình ảnh cho new">
          <a:extLst>
            <a:ext uri="{FF2B5EF4-FFF2-40B4-BE49-F238E27FC236}">
              <a16:creationId xmlns:a16="http://schemas.microsoft.com/office/drawing/2014/main" id="{44406E95-BF85-49F7-B2F5-0E9C0E141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1045294"/>
          <a:ext cx="402914" cy="212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390</xdr:row>
      <xdr:rowOff>0</xdr:rowOff>
    </xdr:from>
    <xdr:ext cx="402914" cy="212911"/>
    <xdr:pic>
      <xdr:nvPicPr>
        <xdr:cNvPr id="351" name="Picture 350" descr="Kết quả hình ảnh cho new">
          <a:extLst>
            <a:ext uri="{FF2B5EF4-FFF2-40B4-BE49-F238E27FC236}">
              <a16:creationId xmlns:a16="http://schemas.microsoft.com/office/drawing/2014/main" id="{A00135EB-CEB2-4453-9C6A-1315BFA85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2121059"/>
          <a:ext cx="402914" cy="212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397</xdr:row>
      <xdr:rowOff>0</xdr:rowOff>
    </xdr:from>
    <xdr:ext cx="402914" cy="212911"/>
    <xdr:pic>
      <xdr:nvPicPr>
        <xdr:cNvPr id="352" name="Picture 351" descr="Kết quả hình ảnh cho new">
          <a:extLst>
            <a:ext uri="{FF2B5EF4-FFF2-40B4-BE49-F238E27FC236}">
              <a16:creationId xmlns:a16="http://schemas.microsoft.com/office/drawing/2014/main" id="{9D8B30AC-ADAE-48E9-9C8E-7FA237118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3376118"/>
          <a:ext cx="402914" cy="212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413</xdr:row>
      <xdr:rowOff>0</xdr:rowOff>
    </xdr:from>
    <xdr:ext cx="402914" cy="212911"/>
    <xdr:pic>
      <xdr:nvPicPr>
        <xdr:cNvPr id="353" name="Picture 352" descr="Kết quả hình ảnh cho new">
          <a:extLst>
            <a:ext uri="{FF2B5EF4-FFF2-40B4-BE49-F238E27FC236}">
              <a16:creationId xmlns:a16="http://schemas.microsoft.com/office/drawing/2014/main" id="{5F575C59-D727-46F0-8C69-94FE2CEF2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1045294"/>
          <a:ext cx="402914" cy="212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419</xdr:row>
      <xdr:rowOff>0</xdr:rowOff>
    </xdr:from>
    <xdr:ext cx="402914" cy="212911"/>
    <xdr:pic>
      <xdr:nvPicPr>
        <xdr:cNvPr id="354" name="Picture 353" descr="Kết quả hình ảnh cho new">
          <a:extLst>
            <a:ext uri="{FF2B5EF4-FFF2-40B4-BE49-F238E27FC236}">
              <a16:creationId xmlns:a16="http://schemas.microsoft.com/office/drawing/2014/main" id="{6BB02F26-A206-44D4-A8BD-19D803BDE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2121059"/>
          <a:ext cx="402914" cy="212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426</xdr:row>
      <xdr:rowOff>0</xdr:rowOff>
    </xdr:from>
    <xdr:ext cx="402914" cy="212911"/>
    <xdr:pic>
      <xdr:nvPicPr>
        <xdr:cNvPr id="355" name="Picture 354" descr="Kết quả hình ảnh cho new">
          <a:extLst>
            <a:ext uri="{FF2B5EF4-FFF2-40B4-BE49-F238E27FC236}">
              <a16:creationId xmlns:a16="http://schemas.microsoft.com/office/drawing/2014/main" id="{963CFEEA-E43C-48F7-85D6-6040619EC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3376118"/>
          <a:ext cx="402914" cy="212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442</xdr:row>
      <xdr:rowOff>0</xdr:rowOff>
    </xdr:from>
    <xdr:ext cx="402914" cy="212911"/>
    <xdr:pic>
      <xdr:nvPicPr>
        <xdr:cNvPr id="356" name="Picture 355" descr="Kết quả hình ảnh cho new">
          <a:extLst>
            <a:ext uri="{FF2B5EF4-FFF2-40B4-BE49-F238E27FC236}">
              <a16:creationId xmlns:a16="http://schemas.microsoft.com/office/drawing/2014/main" id="{DBD26DF4-0EF5-4157-8C61-262AEE0EB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1354706"/>
          <a:ext cx="402914" cy="212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448</xdr:row>
      <xdr:rowOff>0</xdr:rowOff>
    </xdr:from>
    <xdr:ext cx="402914" cy="212911"/>
    <xdr:pic>
      <xdr:nvPicPr>
        <xdr:cNvPr id="357" name="Picture 356" descr="Kết quả hình ảnh cho new">
          <a:extLst>
            <a:ext uri="{FF2B5EF4-FFF2-40B4-BE49-F238E27FC236}">
              <a16:creationId xmlns:a16="http://schemas.microsoft.com/office/drawing/2014/main" id="{F7D54746-1993-4BA9-89A0-B6661D373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2430471"/>
          <a:ext cx="402914" cy="212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455</xdr:row>
      <xdr:rowOff>0</xdr:rowOff>
    </xdr:from>
    <xdr:ext cx="402914" cy="212911"/>
    <xdr:pic>
      <xdr:nvPicPr>
        <xdr:cNvPr id="358" name="Picture 357" descr="Kết quả hình ảnh cho new">
          <a:extLst>
            <a:ext uri="{FF2B5EF4-FFF2-40B4-BE49-F238E27FC236}">
              <a16:creationId xmlns:a16="http://schemas.microsoft.com/office/drawing/2014/main" id="{F2A3E4C8-ACD6-46CB-9FC1-2C40C20F9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3685529"/>
          <a:ext cx="402914" cy="212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476</xdr:row>
      <xdr:rowOff>0</xdr:rowOff>
    </xdr:from>
    <xdr:ext cx="402914" cy="212911"/>
    <xdr:pic>
      <xdr:nvPicPr>
        <xdr:cNvPr id="359" name="Picture 358" descr="Kết quả hình ảnh cho new">
          <a:extLst>
            <a:ext uri="{FF2B5EF4-FFF2-40B4-BE49-F238E27FC236}">
              <a16:creationId xmlns:a16="http://schemas.microsoft.com/office/drawing/2014/main" id="{78DCADE9-0286-405F-9149-854A0E884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7585176"/>
          <a:ext cx="402914" cy="212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531</xdr:row>
      <xdr:rowOff>0</xdr:rowOff>
    </xdr:from>
    <xdr:ext cx="402914" cy="212911"/>
    <xdr:pic>
      <xdr:nvPicPr>
        <xdr:cNvPr id="360" name="Picture 359" descr="Kết quả hình ảnh cho new">
          <a:extLst>
            <a:ext uri="{FF2B5EF4-FFF2-40B4-BE49-F238E27FC236}">
              <a16:creationId xmlns:a16="http://schemas.microsoft.com/office/drawing/2014/main" id="{6400779B-2845-463F-9F0F-DE21F1891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92739882"/>
          <a:ext cx="402914" cy="212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513</xdr:row>
      <xdr:rowOff>0</xdr:rowOff>
    </xdr:from>
    <xdr:ext cx="402914" cy="212911"/>
    <xdr:pic>
      <xdr:nvPicPr>
        <xdr:cNvPr id="361" name="Picture 360" descr="Kết quả hình ảnh cho new">
          <a:extLst>
            <a:ext uri="{FF2B5EF4-FFF2-40B4-BE49-F238E27FC236}">
              <a16:creationId xmlns:a16="http://schemas.microsoft.com/office/drawing/2014/main" id="{26118FC5-BC55-4FF0-9C51-65CCC05B5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01928706"/>
          <a:ext cx="402914" cy="212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495</xdr:row>
      <xdr:rowOff>0</xdr:rowOff>
    </xdr:from>
    <xdr:ext cx="402914" cy="212911"/>
    <xdr:pic>
      <xdr:nvPicPr>
        <xdr:cNvPr id="362" name="Picture 361" descr="Kết quả hình ảnh cho new">
          <a:extLst>
            <a:ext uri="{FF2B5EF4-FFF2-40B4-BE49-F238E27FC236}">
              <a16:creationId xmlns:a16="http://schemas.microsoft.com/office/drawing/2014/main" id="{AC5E69E8-22C0-4463-963A-48727745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99463412"/>
          <a:ext cx="402914" cy="212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394611</xdr:colOff>
      <xdr:row>978</xdr:row>
      <xdr:rowOff>26645</xdr:rowOff>
    </xdr:from>
    <xdr:to>
      <xdr:col>1</xdr:col>
      <xdr:colOff>862854</xdr:colOff>
      <xdr:row>981</xdr:row>
      <xdr:rowOff>134218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61C6C4F6-6F41-4091-9D4D-7F0D4F5E7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964" y="195614116"/>
          <a:ext cx="468243" cy="578220"/>
        </a:xfrm>
        <a:prstGeom prst="rect">
          <a:avLst/>
        </a:prstGeom>
      </xdr:spPr>
    </xdr:pic>
    <xdr:clientData/>
  </xdr:twoCellAnchor>
  <xdr:oneCellAnchor>
    <xdr:from>
      <xdr:col>1</xdr:col>
      <xdr:colOff>100852</xdr:colOff>
      <xdr:row>806</xdr:row>
      <xdr:rowOff>78442</xdr:rowOff>
    </xdr:from>
    <xdr:ext cx="1124585" cy="593662"/>
    <xdr:pic>
      <xdr:nvPicPr>
        <xdr:cNvPr id="252" name="图片 3">
          <a:extLst>
            <a:ext uri="{FF2B5EF4-FFF2-40B4-BE49-F238E27FC236}">
              <a16:creationId xmlns:a16="http://schemas.microsoft.com/office/drawing/2014/main" id="{173E7E46-6672-40E6-843F-6637839D7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6205" y="156635824"/>
          <a:ext cx="1124585" cy="593662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</xdr:col>
      <xdr:colOff>65556</xdr:colOff>
      <xdr:row>793</xdr:row>
      <xdr:rowOff>138533</xdr:rowOff>
    </xdr:from>
    <xdr:to>
      <xdr:col>1</xdr:col>
      <xdr:colOff>1271795</xdr:colOff>
      <xdr:row>800</xdr:row>
      <xdr:rowOff>86148</xdr:rowOff>
    </xdr:to>
    <xdr:pic>
      <xdr:nvPicPr>
        <xdr:cNvPr id="258" name="Picture 257" descr="DS-2CD2T26G2-ISU/SL - Pro Series with AcuSense - Hikvision">
          <a:extLst>
            <a:ext uri="{FF2B5EF4-FFF2-40B4-BE49-F238E27FC236}">
              <a16:creationId xmlns:a16="http://schemas.microsoft.com/office/drawing/2014/main" id="{92EB049C-F8DA-42F9-945E-94D18115F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0909" y="154488357"/>
          <a:ext cx="1206239" cy="121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899</xdr:row>
      <xdr:rowOff>0</xdr:rowOff>
    </xdr:from>
    <xdr:ext cx="842962" cy="154625"/>
    <xdr:pic>
      <xdr:nvPicPr>
        <xdr:cNvPr id="251" name="图片 18">
          <a:extLst>
            <a:ext uri="{FF2B5EF4-FFF2-40B4-BE49-F238E27FC236}">
              <a16:creationId xmlns:a16="http://schemas.microsoft.com/office/drawing/2014/main" id="{A1D329C8-5B75-499B-ABA0-87937FBDE3FE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9824" y="162608559"/>
          <a:ext cx="842962" cy="154625"/>
        </a:xfrm>
        <a:prstGeom prst="rect">
          <a:avLst/>
        </a:prstGeom>
      </xdr:spPr>
    </xdr:pic>
    <xdr:clientData/>
  </xdr:oneCellAnchor>
  <xdr:twoCellAnchor editAs="oneCell">
    <xdr:from>
      <xdr:col>1</xdr:col>
      <xdr:colOff>69814</xdr:colOff>
      <xdr:row>1270</xdr:row>
      <xdr:rowOff>66188</xdr:rowOff>
    </xdr:from>
    <xdr:to>
      <xdr:col>1</xdr:col>
      <xdr:colOff>1238250</xdr:colOff>
      <xdr:row>1276</xdr:row>
      <xdr:rowOff>145678</xdr:rowOff>
    </xdr:to>
    <xdr:pic>
      <xdr:nvPicPr>
        <xdr:cNvPr id="275" name="Picture 274" descr="DS-2DE4A425IWG-E - Pro Series - Hikvision">
          <a:extLst>
            <a:ext uri="{FF2B5EF4-FFF2-40B4-BE49-F238E27FC236}">
              <a16:creationId xmlns:a16="http://schemas.microsoft.com/office/drawing/2014/main" id="{C98DAA17-CB5A-4BD4-80DA-A56F9773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19638" y="226066423"/>
          <a:ext cx="1168436" cy="1020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1267</xdr:row>
      <xdr:rowOff>0</xdr:rowOff>
    </xdr:from>
    <xdr:ext cx="672353" cy="355290"/>
    <xdr:pic>
      <xdr:nvPicPr>
        <xdr:cNvPr id="278" name="Picture 277" descr="Kết quả hình ảnh cho new">
          <a:extLst>
            <a:ext uri="{FF2B5EF4-FFF2-40B4-BE49-F238E27FC236}">
              <a16:creationId xmlns:a16="http://schemas.microsoft.com/office/drawing/2014/main" id="{5A201173-EBB1-4999-9605-891942323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5529588"/>
          <a:ext cx="672353" cy="35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25</xdr:row>
      <xdr:rowOff>0</xdr:rowOff>
    </xdr:from>
    <xdr:ext cx="609600" cy="0"/>
    <xdr:pic>
      <xdr:nvPicPr>
        <xdr:cNvPr id="2" name="Picture 72" descr="newok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777240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42863</xdr:colOff>
      <xdr:row>6</xdr:row>
      <xdr:rowOff>59531</xdr:rowOff>
    </xdr:from>
    <xdr:ext cx="1190625" cy="564357"/>
    <xdr:pic>
      <xdr:nvPicPr>
        <xdr:cNvPr id="16" name="图片 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2063" y="4755356"/>
          <a:ext cx="1190625" cy="564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47625</xdr:colOff>
      <xdr:row>17</xdr:row>
      <xdr:rowOff>45243</xdr:rowOff>
    </xdr:from>
    <xdr:ext cx="1190625" cy="609600"/>
    <xdr:pic>
      <xdr:nvPicPr>
        <xdr:cNvPr id="17" name="图片 4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6825" y="6522243"/>
          <a:ext cx="11906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28575</xdr:colOff>
      <xdr:row>208</xdr:row>
      <xdr:rowOff>0</xdr:rowOff>
    </xdr:from>
    <xdr:ext cx="1103841" cy="0"/>
    <xdr:pic>
      <xdr:nvPicPr>
        <xdr:cNvPr id="26" name="Picture 14411" descr="hd-luutru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2050" y="14592300"/>
          <a:ext cx="110384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1066800</xdr:colOff>
      <xdr:row>208</xdr:row>
      <xdr:rowOff>0</xdr:rowOff>
    </xdr:from>
    <xdr:ext cx="1331383" cy="0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6800" y="14592300"/>
          <a:ext cx="13313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17992</xdr:colOff>
      <xdr:row>212</xdr:row>
      <xdr:rowOff>26458</xdr:rowOff>
    </xdr:from>
    <xdr:ext cx="1103841" cy="752475"/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1467" y="15904633"/>
          <a:ext cx="1103841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50798</xdr:colOff>
      <xdr:row>225</xdr:row>
      <xdr:rowOff>132292</xdr:rowOff>
    </xdr:from>
    <xdr:ext cx="1045176" cy="333375"/>
    <xdr:pic>
      <xdr:nvPicPr>
        <xdr:cNvPr id="31" name="Picture 17" descr="Kết quả hình ảnh cho DS-6904UDI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4273" y="18115492"/>
          <a:ext cx="1045176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30692</xdr:colOff>
      <xdr:row>237</xdr:row>
      <xdr:rowOff>69850</xdr:rowOff>
    </xdr:from>
    <xdr:ext cx="1080558" cy="344661"/>
    <xdr:pic>
      <xdr:nvPicPr>
        <xdr:cNvPr id="32" name="Picture 18" descr="Kết quả hình ảnh cho DS-6904UDI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4167" y="19996150"/>
          <a:ext cx="1080558" cy="344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62441</xdr:colOff>
      <xdr:row>247</xdr:row>
      <xdr:rowOff>19050</xdr:rowOff>
    </xdr:from>
    <xdr:ext cx="1028700" cy="1028700"/>
    <xdr:pic>
      <xdr:nvPicPr>
        <xdr:cNvPr id="33" name="Picture 19" descr="Kết quả hình ảnh cho DS-6910UDI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5916" y="21564600"/>
          <a:ext cx="10287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41275</xdr:colOff>
      <xdr:row>259</xdr:row>
      <xdr:rowOff>73025</xdr:rowOff>
    </xdr:from>
    <xdr:ext cx="1048808" cy="1048808"/>
    <xdr:pic>
      <xdr:nvPicPr>
        <xdr:cNvPr id="34" name="Picture 20" descr="Kết quả hình ảnh cho DS-6910UDI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4750" y="23561675"/>
          <a:ext cx="1048808" cy="1048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101601</xdr:colOff>
      <xdr:row>271</xdr:row>
      <xdr:rowOff>107950</xdr:rowOff>
    </xdr:from>
    <xdr:ext cx="967316" cy="950195"/>
    <xdr:pic>
      <xdr:nvPicPr>
        <xdr:cNvPr id="35" name="Picture 21" descr="Kết quả hình ảnh cho DS-6916UDI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5076" y="25539700"/>
          <a:ext cx="967316" cy="950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66273</xdr:colOff>
      <xdr:row>35</xdr:row>
      <xdr:rowOff>173823</xdr:rowOff>
    </xdr:from>
    <xdr:to>
      <xdr:col>1</xdr:col>
      <xdr:colOff>1261181</xdr:colOff>
      <xdr:row>42</xdr:row>
      <xdr:rowOff>69045</xdr:rowOff>
    </xdr:to>
    <xdr:pic>
      <xdr:nvPicPr>
        <xdr:cNvPr id="37" name="Picture 36" descr="DS-7604NXI-K1/4P - Pro Series (All) - Hikvision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5973" y="32187348"/>
          <a:ext cx="1194908" cy="1257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35719</xdr:colOff>
      <xdr:row>97</xdr:row>
      <xdr:rowOff>47625</xdr:rowOff>
    </xdr:from>
    <xdr:to>
      <xdr:col>1</xdr:col>
      <xdr:colOff>1246028</xdr:colOff>
      <xdr:row>99</xdr:row>
      <xdr:rowOff>116679</xdr:rowOff>
    </xdr:to>
    <xdr:pic>
      <xdr:nvPicPr>
        <xdr:cNvPr id="43" name="Picture 42" descr="Đầu ghi hình camera IP 16 kênh HIKVISION DS-7716NXI-K4 - SIEU THI VIEN THONG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4938" y="37992844"/>
          <a:ext cx="1210309" cy="402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52387</xdr:colOff>
      <xdr:row>80</xdr:row>
      <xdr:rowOff>85725</xdr:rowOff>
    </xdr:from>
    <xdr:to>
      <xdr:col>1</xdr:col>
      <xdr:colOff>1253171</xdr:colOff>
      <xdr:row>82</xdr:row>
      <xdr:rowOff>154779</xdr:rowOff>
    </xdr:to>
    <xdr:pic>
      <xdr:nvPicPr>
        <xdr:cNvPr id="44" name="Picture 43" descr="Đầu ghi hình camera IP 16 kênh HIKVISION DS-7716NXI-K4 - SIEU THI VIEN THONG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2087" y="38823900"/>
          <a:ext cx="1210309" cy="411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35719</xdr:colOff>
      <xdr:row>151</xdr:row>
      <xdr:rowOff>37227</xdr:rowOff>
    </xdr:from>
    <xdr:to>
      <xdr:col>1</xdr:col>
      <xdr:colOff>1250157</xdr:colOff>
      <xdr:row>152</xdr:row>
      <xdr:rowOff>226217</xdr:rowOff>
    </xdr:to>
    <xdr:pic>
      <xdr:nvPicPr>
        <xdr:cNvPr id="45" name="Picture 44" descr="Đầu ghi hình camera IP 64 kênh HIKVISION DS-9664NI-M8 - SIEU THI VIEN THONG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4938" y="50424477"/>
          <a:ext cx="1214438" cy="51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54</xdr:row>
      <xdr:rowOff>152400</xdr:rowOff>
    </xdr:from>
    <xdr:to>
      <xdr:col>1</xdr:col>
      <xdr:colOff>1252058</xdr:colOff>
      <xdr:row>62</xdr:row>
      <xdr:rowOff>38097</xdr:rowOff>
    </xdr:to>
    <xdr:pic>
      <xdr:nvPicPr>
        <xdr:cNvPr id="15" name="Picture 14" descr="DS-7604NXI-K1/4P - Pro Series (All) - Hikvision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6850" y="25965150"/>
          <a:ext cx="1194908" cy="1257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85725</xdr:colOff>
      <xdr:row>117</xdr:row>
      <xdr:rowOff>161925</xdr:rowOff>
    </xdr:from>
    <xdr:ext cx="1147786" cy="428626"/>
    <xdr:pic>
      <xdr:nvPicPr>
        <xdr:cNvPr id="24" name="Picture 195" descr="NVR7760-4K.png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5425" y="55930800"/>
          <a:ext cx="1147786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167</xdr:row>
      <xdr:rowOff>0</xdr:rowOff>
    </xdr:from>
    <xdr:ext cx="1262062" cy="542925"/>
    <xdr:pic>
      <xdr:nvPicPr>
        <xdr:cNvPr id="42" name="Picture 2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9219" y="56197500"/>
          <a:ext cx="1262062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35719</xdr:colOff>
      <xdr:row>136</xdr:row>
      <xdr:rowOff>37227</xdr:rowOff>
    </xdr:from>
    <xdr:to>
      <xdr:col>1</xdr:col>
      <xdr:colOff>1250157</xdr:colOff>
      <xdr:row>137</xdr:row>
      <xdr:rowOff>202405</xdr:rowOff>
    </xdr:to>
    <xdr:pic>
      <xdr:nvPicPr>
        <xdr:cNvPr id="41" name="Picture 40" descr="Đầu ghi hình camera IP 64 kênh HIKVISION DS-9664NI-M8 - SIEU THI VIEN THONG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4938" y="57949227"/>
          <a:ext cx="1214438" cy="510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34585</xdr:colOff>
      <xdr:row>197</xdr:row>
      <xdr:rowOff>11910</xdr:rowOff>
    </xdr:from>
    <xdr:to>
      <xdr:col>1</xdr:col>
      <xdr:colOff>1220604</xdr:colOff>
      <xdr:row>199</xdr:row>
      <xdr:rowOff>21881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3804" y="41398035"/>
          <a:ext cx="1186019" cy="498128"/>
        </a:xfrm>
        <a:prstGeom prst="rect">
          <a:avLst/>
        </a:prstGeom>
      </xdr:spPr>
    </xdr:pic>
    <xdr:clientData/>
  </xdr:twoCellAnchor>
  <xdr:twoCellAnchor editAs="oneCell">
    <xdr:from>
      <xdr:col>1</xdr:col>
      <xdr:colOff>35718</xdr:colOff>
      <xdr:row>182</xdr:row>
      <xdr:rowOff>47626</xdr:rowOff>
    </xdr:from>
    <xdr:to>
      <xdr:col>1</xdr:col>
      <xdr:colOff>1247433</xdr:colOff>
      <xdr:row>184</xdr:row>
      <xdr:rowOff>45670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937" y="42291001"/>
          <a:ext cx="1211715" cy="4862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176</xdr:row>
      <xdr:rowOff>-1</xdr:rowOff>
    </xdr:from>
    <xdr:ext cx="726280" cy="383787"/>
    <xdr:pic>
      <xdr:nvPicPr>
        <xdr:cNvPr id="49" name="Picture 48" descr="Kết quả hình ảnh cho new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8409562"/>
          <a:ext cx="726280" cy="383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192</xdr:row>
      <xdr:rowOff>0</xdr:rowOff>
    </xdr:from>
    <xdr:ext cx="726280" cy="383787"/>
    <xdr:pic>
      <xdr:nvPicPr>
        <xdr:cNvPr id="50" name="Picture 49" descr="Kết quả hình ảnh cho new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1898094"/>
          <a:ext cx="726280" cy="383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1390650</xdr:colOff>
      <xdr:row>144</xdr:row>
      <xdr:rowOff>0</xdr:rowOff>
    </xdr:from>
    <xdr:ext cx="476250" cy="0"/>
    <xdr:pic>
      <xdr:nvPicPr>
        <xdr:cNvPr id="4" name="Picture 199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9200" y="3407092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144</xdr:row>
      <xdr:rowOff>0</xdr:rowOff>
    </xdr:from>
    <xdr:ext cx="1181100" cy="0"/>
    <xdr:pic>
      <xdr:nvPicPr>
        <xdr:cNvPr id="5" name="Picture 79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8725" y="34166175"/>
          <a:ext cx="118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1352550</xdr:colOff>
      <xdr:row>144</xdr:row>
      <xdr:rowOff>0</xdr:rowOff>
    </xdr:from>
    <xdr:ext cx="1133475" cy="0"/>
    <xdr:pic>
      <xdr:nvPicPr>
        <xdr:cNvPr id="6" name="图片 3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9200" y="34166175"/>
          <a:ext cx="1133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1390650</xdr:colOff>
      <xdr:row>160</xdr:row>
      <xdr:rowOff>0</xdr:rowOff>
    </xdr:from>
    <xdr:ext cx="1171575" cy="0"/>
    <xdr:pic>
      <xdr:nvPicPr>
        <xdr:cNvPr id="7" name="图片 3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9200" y="4339590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28575</xdr:colOff>
      <xdr:row>160</xdr:row>
      <xdr:rowOff>0</xdr:rowOff>
    </xdr:from>
    <xdr:ext cx="1133475" cy="0"/>
    <xdr:pic>
      <xdr:nvPicPr>
        <xdr:cNvPr id="9" name="图片 3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7775" y="43557825"/>
          <a:ext cx="1133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144</xdr:row>
      <xdr:rowOff>0</xdr:rowOff>
    </xdr:from>
    <xdr:ext cx="1181100" cy="0"/>
    <xdr:pic>
      <xdr:nvPicPr>
        <xdr:cNvPr id="10" name="Picture 79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8725" y="34166175"/>
          <a:ext cx="118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552450</xdr:colOff>
      <xdr:row>117</xdr:row>
      <xdr:rowOff>0</xdr:rowOff>
    </xdr:from>
    <xdr:ext cx="4250531" cy="0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86850" y="32546925"/>
          <a:ext cx="425053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1393032</xdr:colOff>
      <xdr:row>145</xdr:row>
      <xdr:rowOff>33981</xdr:rowOff>
    </xdr:from>
    <xdr:ext cx="2440782" cy="1625752"/>
    <xdr:pic>
      <xdr:nvPicPr>
        <xdr:cNvPr id="53" name="Picture 52" descr="DS-2DF8225IX-AELW(T3) | Ultra Series | Hikvision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1582" y="34362081"/>
          <a:ext cx="2440782" cy="1625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115961</xdr:colOff>
      <xdr:row>162</xdr:row>
      <xdr:rowOff>57151</xdr:rowOff>
    </xdr:from>
    <xdr:to>
      <xdr:col>1</xdr:col>
      <xdr:colOff>1224914</xdr:colOff>
      <xdr:row>166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4311" y="12011026"/>
          <a:ext cx="1108953" cy="1122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219076</xdr:colOff>
      <xdr:row>167</xdr:row>
      <xdr:rowOff>53133</xdr:rowOff>
    </xdr:from>
    <xdr:to>
      <xdr:col>1</xdr:col>
      <xdr:colOff>1114426</xdr:colOff>
      <xdr:row>167</xdr:row>
      <xdr:rowOff>569595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57426" y="13511958"/>
          <a:ext cx="895350" cy="516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1933576</xdr:colOff>
      <xdr:row>167</xdr:row>
      <xdr:rowOff>543552</xdr:rowOff>
    </xdr:from>
    <xdr:to>
      <xdr:col>2</xdr:col>
      <xdr:colOff>9526</xdr:colOff>
      <xdr:row>169</xdr:row>
      <xdr:rowOff>62865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3576" y="14002377"/>
          <a:ext cx="1409700" cy="776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107905</xdr:colOff>
      <xdr:row>171</xdr:row>
      <xdr:rowOff>9526</xdr:rowOff>
    </xdr:from>
    <xdr:to>
      <xdr:col>1</xdr:col>
      <xdr:colOff>1196522</xdr:colOff>
      <xdr:row>177</xdr:row>
      <xdr:rowOff>87631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6255" y="14897101"/>
          <a:ext cx="1088617" cy="1106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133351</xdr:colOff>
      <xdr:row>169</xdr:row>
      <xdr:rowOff>24928</xdr:rowOff>
    </xdr:from>
    <xdr:to>
      <xdr:col>1</xdr:col>
      <xdr:colOff>1122045</xdr:colOff>
      <xdr:row>169</xdr:row>
      <xdr:rowOff>592455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71701" y="14741053"/>
          <a:ext cx="988694" cy="567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1133475</xdr:colOff>
      <xdr:row>210</xdr:row>
      <xdr:rowOff>143577</xdr:rowOff>
    </xdr:from>
    <xdr:to>
      <xdr:col>2</xdr:col>
      <xdr:colOff>800100</xdr:colOff>
      <xdr:row>218</xdr:row>
      <xdr:rowOff>1903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33475" y="19460277"/>
          <a:ext cx="3000375" cy="1706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1404870</xdr:colOff>
      <xdr:row>203</xdr:row>
      <xdr:rowOff>9525</xdr:rowOff>
    </xdr:from>
    <xdr:to>
      <xdr:col>2</xdr:col>
      <xdr:colOff>510539</xdr:colOff>
      <xdr:row>208</xdr:row>
      <xdr:rowOff>47625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4870" y="24745950"/>
          <a:ext cx="2439419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161925</xdr:colOff>
      <xdr:row>181</xdr:row>
      <xdr:rowOff>82941</xdr:rowOff>
    </xdr:from>
    <xdr:to>
      <xdr:col>1</xdr:col>
      <xdr:colOff>1095375</xdr:colOff>
      <xdr:row>184</xdr:row>
      <xdr:rowOff>180977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00275" y="17551791"/>
          <a:ext cx="933450" cy="936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54999</xdr:colOff>
      <xdr:row>186</xdr:row>
      <xdr:rowOff>28574</xdr:rowOff>
    </xdr:from>
    <xdr:to>
      <xdr:col>1</xdr:col>
      <xdr:colOff>1247774</xdr:colOff>
      <xdr:row>190</xdr:row>
      <xdr:rowOff>51432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3349" y="19049999"/>
          <a:ext cx="1192775" cy="1194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95884</xdr:colOff>
      <xdr:row>192</xdr:row>
      <xdr:rowOff>19050</xdr:rowOff>
    </xdr:from>
    <xdr:to>
      <xdr:col>1</xdr:col>
      <xdr:colOff>1247775</xdr:colOff>
      <xdr:row>199</xdr:row>
      <xdr:rowOff>122928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4234" y="20783550"/>
          <a:ext cx="1151891" cy="1304027"/>
        </a:xfrm>
        <a:prstGeom prst="rect">
          <a:avLst/>
        </a:prstGeom>
      </xdr:spPr>
    </xdr:pic>
    <xdr:clientData/>
  </xdr:twoCellAnchor>
  <xdr:oneCellAnchor>
    <xdr:from>
      <xdr:col>14</xdr:col>
      <xdr:colOff>552450</xdr:colOff>
      <xdr:row>126</xdr:row>
      <xdr:rowOff>0</xdr:rowOff>
    </xdr:from>
    <xdr:ext cx="4250531" cy="0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73450" y="6172200"/>
          <a:ext cx="425053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142875</xdr:colOff>
      <xdr:row>126</xdr:row>
      <xdr:rowOff>44349</xdr:rowOff>
    </xdr:from>
    <xdr:to>
      <xdr:col>1</xdr:col>
      <xdr:colOff>1148713</xdr:colOff>
      <xdr:row>132</xdr:row>
      <xdr:rowOff>72390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81225" y="8112024"/>
          <a:ext cx="1005838" cy="999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</xdr:col>
      <xdr:colOff>552450</xdr:colOff>
      <xdr:row>135</xdr:row>
      <xdr:rowOff>0</xdr:rowOff>
    </xdr:from>
    <xdr:ext cx="4250531" cy="0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73450" y="8067675"/>
          <a:ext cx="425053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57404</xdr:colOff>
      <xdr:row>134</xdr:row>
      <xdr:rowOff>57149</xdr:rowOff>
    </xdr:from>
    <xdr:to>
      <xdr:col>2</xdr:col>
      <xdr:colOff>1046</xdr:colOff>
      <xdr:row>141</xdr:row>
      <xdr:rowOff>114299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5754" y="9382124"/>
          <a:ext cx="1210467" cy="1200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</xdr:row>
      <xdr:rowOff>33250</xdr:rowOff>
    </xdr:from>
    <xdr:to>
      <xdr:col>1</xdr:col>
      <xdr:colOff>1095375</xdr:colOff>
      <xdr:row>6</xdr:row>
      <xdr:rowOff>229377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09800" y="29798875"/>
          <a:ext cx="923925" cy="939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180975</xdr:colOff>
      <xdr:row>7</xdr:row>
      <xdr:rowOff>61825</xdr:rowOff>
    </xdr:from>
    <xdr:to>
      <xdr:col>1</xdr:col>
      <xdr:colOff>1104900</xdr:colOff>
      <xdr:row>12</xdr:row>
      <xdr:rowOff>143652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19325" y="30818050"/>
          <a:ext cx="923925" cy="939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200025</xdr:colOff>
      <xdr:row>14</xdr:row>
      <xdr:rowOff>47625</xdr:rowOff>
    </xdr:from>
    <xdr:to>
      <xdr:col>1</xdr:col>
      <xdr:colOff>1123950</xdr:colOff>
      <xdr:row>18</xdr:row>
      <xdr:rowOff>138979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38375" y="32004000"/>
          <a:ext cx="923925" cy="939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1873828</xdr:colOff>
      <xdr:row>116</xdr:row>
      <xdr:rowOff>178594</xdr:rowOff>
    </xdr:from>
    <xdr:to>
      <xdr:col>2</xdr:col>
      <xdr:colOff>178594</xdr:colOff>
      <xdr:row>123</xdr:row>
      <xdr:rowOff>26194</xdr:rowOff>
    </xdr:to>
    <xdr:pic>
      <xdr:nvPicPr>
        <xdr:cNvPr id="35" name="Picture 34" descr="https://www.hikvision.com/content/dam/hikvision/products/S000000001/S000000002/S000000003/S000000021/OFR001385/M000058943/images/%E5%AE%A2%E6%B5%814.png.thumb.1280.1280.png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3828" y="6131719"/>
          <a:ext cx="1543266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81</xdr:row>
      <xdr:rowOff>0</xdr:rowOff>
    </xdr:from>
    <xdr:ext cx="680950" cy="359833"/>
    <xdr:pic>
      <xdr:nvPicPr>
        <xdr:cNvPr id="44" name="Picture 43" descr="Kết quả hình ảnh cho new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750344"/>
          <a:ext cx="680950" cy="35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47624</xdr:colOff>
      <xdr:row>81</xdr:row>
      <xdr:rowOff>30741</xdr:rowOff>
    </xdr:from>
    <xdr:to>
      <xdr:col>10</xdr:col>
      <xdr:colOff>228600</xdr:colOff>
      <xdr:row>88</xdr:row>
      <xdr:rowOff>130853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3749" y="5783841"/>
          <a:ext cx="2009776" cy="1233587"/>
        </a:xfrm>
        <a:prstGeom prst="rect">
          <a:avLst/>
        </a:prstGeom>
      </xdr:spPr>
    </xdr:pic>
    <xdr:clientData/>
  </xdr:twoCellAnchor>
  <xdr:twoCellAnchor editAs="oneCell">
    <xdr:from>
      <xdr:col>7</xdr:col>
      <xdr:colOff>47624</xdr:colOff>
      <xdr:row>89</xdr:row>
      <xdr:rowOff>13850</xdr:rowOff>
    </xdr:from>
    <xdr:to>
      <xdr:col>10</xdr:col>
      <xdr:colOff>241601</xdr:colOff>
      <xdr:row>96</xdr:row>
      <xdr:rowOff>95248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3749" y="7062350"/>
          <a:ext cx="2022777" cy="121487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85</xdr:row>
      <xdr:rowOff>114300</xdr:rowOff>
    </xdr:from>
    <xdr:to>
      <xdr:col>1</xdr:col>
      <xdr:colOff>1233106</xdr:colOff>
      <xdr:row>92</xdr:row>
      <xdr:rowOff>28578</xdr:rowOff>
    </xdr:to>
    <xdr:pic>
      <xdr:nvPicPr>
        <xdr:cNvPr id="47" name="Picture 46" descr="https://www.hikvision.com/content/dam/hikvision/products/S000000001/S000000177/S000000180/S000000181/OFR000261/M000052450/images/%E4%B8%BB%E5%9B%BE2.png.thumb.1280.1280.png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8350" y="6515100"/>
          <a:ext cx="1175956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1893793</xdr:colOff>
      <xdr:row>103</xdr:row>
      <xdr:rowOff>11203</xdr:rowOff>
    </xdr:from>
    <xdr:to>
      <xdr:col>2</xdr:col>
      <xdr:colOff>96122</xdr:colOff>
      <xdr:row>108</xdr:row>
      <xdr:rowOff>21851</xdr:rowOff>
    </xdr:to>
    <xdr:pic>
      <xdr:nvPicPr>
        <xdr:cNvPr id="57" name="Picture 56" descr="https://www.hikvision.com/content/dam/hikvision/products/S000000001/S000000177/S000000180/S000000181/OFR000257/M000002295/images/E&amp;E-Control-Terminal-TPE100.png.thumb.1280.1280.png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3793" y="9356909"/>
          <a:ext cx="1440829" cy="795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44825</xdr:colOff>
      <xdr:row>111</xdr:row>
      <xdr:rowOff>35540</xdr:rowOff>
    </xdr:from>
    <xdr:to>
      <xdr:col>1</xdr:col>
      <xdr:colOff>1180832</xdr:colOff>
      <xdr:row>113</xdr:row>
      <xdr:rowOff>74071</xdr:rowOff>
    </xdr:to>
    <xdr:pic>
      <xdr:nvPicPr>
        <xdr:cNvPr id="42" name="图片 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ackgroundRemoval t="2151" b="94624" l="2101" r="100000">
                      <a14:foregroundMark x1="51681" y1="19892" x2="51681" y2="19892"/>
                      <a14:foregroundMark x1="44118" y1="16129" x2="44118" y2="16129"/>
                      <a14:foregroundMark x1="63445" y1="22043" x2="63445" y2="22043"/>
                      <a14:foregroundMark x1="73529" y1="17204" x2="73529" y2="17204"/>
                      <a14:foregroundMark x1="63445" y1="15054" x2="63445" y2="15054"/>
                      <a14:foregroundMark x1="66807" y1="15591" x2="66807" y2="15591"/>
                      <a14:foregroundMark x1="57563" y1="16667" x2="57563" y2="16667"/>
                      <a14:foregroundMark x1="90756" y1="16667" x2="90756" y2="16667"/>
                      <a14:foregroundMark x1="83613" y1="16667" x2="83613" y2="16667"/>
                      <a14:foregroundMark x1="90336" y1="15054" x2="90336" y2="15054"/>
                      <a14:foregroundMark x1="94538" y1="15054" x2="94538" y2="15054"/>
                      <a14:foregroundMark x1="77731" y1="20968" x2="77731" y2="20968"/>
                      <a14:foregroundMark x1="85714" y1="20968" x2="85714" y2="20968"/>
                      <a14:foregroundMark x1="90756" y1="20430" x2="90756" y2="20430"/>
                      <a14:foregroundMark x1="56723" y1="20968" x2="56723" y2="20968"/>
                      <a14:foregroundMark x1="44118" y1="21505" x2="44118" y2="21505"/>
                      <a14:foregroundMark x1="38655" y1="21505" x2="38655" y2="21505"/>
                      <a14:foregroundMark x1="36134" y1="15591" x2="36134" y2="15591"/>
                      <a14:foregroundMark x1="38655" y1="15054" x2="38655" y2="15054"/>
                      <a14:foregroundMark x1="43697" y1="15054" x2="43697" y2="1505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8266" y="10636305"/>
          <a:ext cx="1136007" cy="890178"/>
        </a:xfrm>
        <a:prstGeom prst="rect">
          <a:avLst/>
        </a:prstGeom>
      </xdr:spPr>
    </xdr:pic>
    <xdr:clientData/>
  </xdr:twoCellAnchor>
  <xdr:twoCellAnchor editAs="oneCell">
    <xdr:from>
      <xdr:col>1</xdr:col>
      <xdr:colOff>502700</xdr:colOff>
      <xdr:row>111</xdr:row>
      <xdr:rowOff>237700</xdr:rowOff>
    </xdr:from>
    <xdr:to>
      <xdr:col>2</xdr:col>
      <xdr:colOff>11205</xdr:colOff>
      <xdr:row>114</xdr:row>
      <xdr:rowOff>403804</xdr:rowOff>
    </xdr:to>
    <xdr:pic>
      <xdr:nvPicPr>
        <xdr:cNvPr id="45" name="图片 5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ackgroundRemoval t="2239" b="98881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t="-1908"/>
        <a:stretch/>
      </xdr:blipFill>
      <xdr:spPr>
        <a:xfrm>
          <a:off x="2486141" y="10838465"/>
          <a:ext cx="763564" cy="1443576"/>
        </a:xfrm>
        <a:prstGeom prst="rect">
          <a:avLst/>
        </a:prstGeom>
      </xdr:spPr>
    </xdr:pic>
    <xdr:clientData/>
  </xdr:twoCellAnchor>
  <xdr:twoCellAnchor editAs="oneCell">
    <xdr:from>
      <xdr:col>7</xdr:col>
      <xdr:colOff>78441</xdr:colOff>
      <xdr:row>98</xdr:row>
      <xdr:rowOff>11206</xdr:rowOff>
    </xdr:from>
    <xdr:to>
      <xdr:col>14</xdr:col>
      <xdr:colOff>109284</xdr:colOff>
      <xdr:row>114</xdr:row>
      <xdr:rowOff>151360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970559" y="8191500"/>
          <a:ext cx="4266667" cy="38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246530</xdr:colOff>
      <xdr:row>98</xdr:row>
      <xdr:rowOff>33618</xdr:rowOff>
    </xdr:from>
    <xdr:to>
      <xdr:col>1</xdr:col>
      <xdr:colOff>936364</xdr:colOff>
      <xdr:row>98</xdr:row>
      <xdr:rowOff>477082</xdr:rowOff>
    </xdr:to>
    <xdr:pic>
      <xdr:nvPicPr>
        <xdr:cNvPr id="49" name="图片 10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9971" y="8370794"/>
          <a:ext cx="689834" cy="443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257738</xdr:colOff>
      <xdr:row>97</xdr:row>
      <xdr:rowOff>22412</xdr:rowOff>
    </xdr:from>
    <xdr:to>
      <xdr:col>1</xdr:col>
      <xdr:colOff>979097</xdr:colOff>
      <xdr:row>97</xdr:row>
      <xdr:rowOff>687109</xdr:rowOff>
    </xdr:to>
    <xdr:pic>
      <xdr:nvPicPr>
        <xdr:cNvPr id="50" name="图片 34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email">
          <a:extLst>
            <a:ext uri="{BEBA8EAE-BF5A-486C-A8C5-ECC9F3942E4B}">
              <a14:imgProps xmlns:a14="http://schemas.microsoft.com/office/drawing/2010/main">
                <a14:imgLayer r:embed="rId33">
                  <a14:imgEffect>
                    <a14:backgroundRemoval t="0" b="100000" l="0" r="9593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41179" y="8202706"/>
          <a:ext cx="721359" cy="664697"/>
        </a:xfrm>
        <a:prstGeom prst="rect">
          <a:avLst/>
        </a:prstGeom>
      </xdr:spPr>
    </xdr:pic>
    <xdr:clientData/>
  </xdr:twoCellAnchor>
  <xdr:twoCellAnchor editAs="oneCell">
    <xdr:from>
      <xdr:col>0</xdr:col>
      <xdr:colOff>2011170</xdr:colOff>
      <xdr:row>59</xdr:row>
      <xdr:rowOff>9524</xdr:rowOff>
    </xdr:from>
    <xdr:to>
      <xdr:col>2</xdr:col>
      <xdr:colOff>53338</xdr:colOff>
      <xdr:row>63</xdr:row>
      <xdr:rowOff>95247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2595" y="3707465"/>
          <a:ext cx="1309243" cy="71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268765</xdr:colOff>
      <xdr:row>76</xdr:row>
      <xdr:rowOff>112234</xdr:rowOff>
    </xdr:from>
    <xdr:to>
      <xdr:col>1</xdr:col>
      <xdr:colOff>1014131</xdr:colOff>
      <xdr:row>76</xdr:row>
      <xdr:rowOff>767602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2297205" y="7855323"/>
          <a:ext cx="655368" cy="745366"/>
        </a:xfrm>
        <a:prstGeom prst="rect">
          <a:avLst/>
        </a:prstGeom>
      </xdr:spPr>
    </xdr:pic>
    <xdr:clientData/>
  </xdr:twoCellAnchor>
  <xdr:twoCellAnchor editAs="oneCell">
    <xdr:from>
      <xdr:col>1</xdr:col>
      <xdr:colOff>372173</xdr:colOff>
      <xdr:row>77</xdr:row>
      <xdr:rowOff>68496</xdr:rowOff>
    </xdr:from>
    <xdr:to>
      <xdr:col>1</xdr:col>
      <xdr:colOff>976550</xdr:colOff>
      <xdr:row>77</xdr:row>
      <xdr:rowOff>925725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830022">
          <a:off x="2229188" y="8857069"/>
          <a:ext cx="857229" cy="604377"/>
        </a:xfrm>
        <a:prstGeom prst="rect">
          <a:avLst/>
        </a:prstGeom>
      </xdr:spPr>
    </xdr:pic>
    <xdr:clientData/>
  </xdr:twoCellAnchor>
  <xdr:twoCellAnchor editAs="oneCell">
    <xdr:from>
      <xdr:col>1</xdr:col>
      <xdr:colOff>328707</xdr:colOff>
      <xdr:row>79</xdr:row>
      <xdr:rowOff>44823</xdr:rowOff>
    </xdr:from>
    <xdr:to>
      <xdr:col>1</xdr:col>
      <xdr:colOff>981635</xdr:colOff>
      <xdr:row>79</xdr:row>
      <xdr:rowOff>848479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2148" y="9704294"/>
          <a:ext cx="652928" cy="803656"/>
        </a:xfrm>
        <a:prstGeom prst="rect">
          <a:avLst/>
        </a:prstGeom>
      </xdr:spPr>
    </xdr:pic>
    <xdr:clientData/>
  </xdr:twoCellAnchor>
  <xdr:twoCellAnchor editAs="oneCell">
    <xdr:from>
      <xdr:col>1</xdr:col>
      <xdr:colOff>257736</xdr:colOff>
      <xdr:row>78</xdr:row>
      <xdr:rowOff>22411</xdr:rowOff>
    </xdr:from>
    <xdr:to>
      <xdr:col>1</xdr:col>
      <xdr:colOff>990576</xdr:colOff>
      <xdr:row>78</xdr:row>
      <xdr:rowOff>980740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177" y="9681882"/>
          <a:ext cx="732840" cy="958329"/>
        </a:xfrm>
        <a:prstGeom prst="rect">
          <a:avLst/>
        </a:prstGeom>
      </xdr:spPr>
    </xdr:pic>
    <xdr:clientData/>
  </xdr:twoCellAnchor>
  <xdr:twoCellAnchor editAs="oneCell">
    <xdr:from>
      <xdr:col>1</xdr:col>
      <xdr:colOff>67235</xdr:colOff>
      <xdr:row>75</xdr:row>
      <xdr:rowOff>168088</xdr:rowOff>
    </xdr:from>
    <xdr:to>
      <xdr:col>1</xdr:col>
      <xdr:colOff>1144419</xdr:colOff>
      <xdr:row>75</xdr:row>
      <xdr:rowOff>750794</xdr:rowOff>
    </xdr:to>
    <xdr:pic>
      <xdr:nvPicPr>
        <xdr:cNvPr id="54" name="图片 1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0676" y="8897470"/>
          <a:ext cx="1077184" cy="582706"/>
        </a:xfrm>
        <a:prstGeom prst="rect">
          <a:avLst/>
        </a:prstGeom>
      </xdr:spPr>
    </xdr:pic>
    <xdr:clientData/>
  </xdr:twoCellAnchor>
  <xdr:twoCellAnchor editAs="oneCell">
    <xdr:from>
      <xdr:col>1</xdr:col>
      <xdr:colOff>67235</xdr:colOff>
      <xdr:row>71</xdr:row>
      <xdr:rowOff>37074</xdr:rowOff>
    </xdr:from>
    <xdr:to>
      <xdr:col>1</xdr:col>
      <xdr:colOff>1210236</xdr:colOff>
      <xdr:row>72</xdr:row>
      <xdr:rowOff>135937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0676" y="8138927"/>
          <a:ext cx="1143001" cy="255746"/>
        </a:xfrm>
        <a:prstGeom prst="rect">
          <a:avLst/>
        </a:prstGeom>
      </xdr:spPr>
    </xdr:pic>
    <xdr:clientData/>
  </xdr:twoCellAnchor>
  <xdr:twoCellAnchor editAs="oneCell">
    <xdr:from>
      <xdr:col>7</xdr:col>
      <xdr:colOff>88671</xdr:colOff>
      <xdr:row>40</xdr:row>
      <xdr:rowOff>0</xdr:rowOff>
    </xdr:from>
    <xdr:to>
      <xdr:col>12</xdr:col>
      <xdr:colOff>475364</xdr:colOff>
      <xdr:row>53</xdr:row>
      <xdr:rowOff>134485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80789" y="3070412"/>
          <a:ext cx="3412282" cy="2005867"/>
        </a:xfrm>
        <a:prstGeom prst="rect">
          <a:avLst/>
        </a:prstGeom>
      </xdr:spPr>
    </xdr:pic>
    <xdr:clientData/>
  </xdr:twoCellAnchor>
  <xdr:twoCellAnchor editAs="oneCell">
    <xdr:from>
      <xdr:col>12</xdr:col>
      <xdr:colOff>484094</xdr:colOff>
      <xdr:row>40</xdr:row>
      <xdr:rowOff>4752</xdr:rowOff>
    </xdr:from>
    <xdr:to>
      <xdr:col>18</xdr:col>
      <xdr:colOff>303901</xdr:colOff>
      <xdr:row>53</xdr:row>
      <xdr:rowOff>134486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01800" y="3075164"/>
          <a:ext cx="3450512" cy="2001116"/>
        </a:xfrm>
        <a:prstGeom prst="rect">
          <a:avLst/>
        </a:prstGeom>
      </xdr:spPr>
    </xdr:pic>
    <xdr:clientData/>
  </xdr:twoCellAnchor>
  <xdr:twoCellAnchor editAs="oneCell">
    <xdr:from>
      <xdr:col>0</xdr:col>
      <xdr:colOff>2011170</xdr:colOff>
      <xdr:row>44</xdr:row>
      <xdr:rowOff>9524</xdr:rowOff>
    </xdr:from>
    <xdr:to>
      <xdr:col>2</xdr:col>
      <xdr:colOff>53338</xdr:colOff>
      <xdr:row>48</xdr:row>
      <xdr:rowOff>95247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2595" y="3707465"/>
          <a:ext cx="1309243" cy="71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866540</xdr:colOff>
      <xdr:row>58</xdr:row>
      <xdr:rowOff>108557</xdr:rowOff>
    </xdr:to>
    <xdr:pic>
      <xdr:nvPicPr>
        <xdr:cNvPr id="51" name="Picture 50" descr="hot-icon - Dân Khang Pharma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628529"/>
          <a:ext cx="866540" cy="892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1938617</xdr:colOff>
      <xdr:row>26</xdr:row>
      <xdr:rowOff>100853</xdr:rowOff>
    </xdr:from>
    <xdr:to>
      <xdr:col>2</xdr:col>
      <xdr:colOff>9360</xdr:colOff>
      <xdr:row>31</xdr:row>
      <xdr:rowOff>29693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8617" y="7160559"/>
          <a:ext cx="1309243" cy="713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90488</xdr:colOff>
      <xdr:row>18</xdr:row>
      <xdr:rowOff>759619</xdr:rowOff>
    </xdr:from>
    <xdr:ext cx="1095375" cy="0"/>
    <xdr:pic>
      <xdr:nvPicPr>
        <xdr:cNvPr id="8" name="Picture 7" descr="D:\海外\交换机\海康交换机spec 推广包\交换机图片\DS-3E0109P-E\TEF1009_02.pn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9688" y="5017294"/>
          <a:ext cx="1095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90488</xdr:colOff>
      <xdr:row>3</xdr:row>
      <xdr:rowOff>759619</xdr:rowOff>
    </xdr:from>
    <xdr:ext cx="1095375" cy="0"/>
    <xdr:pic>
      <xdr:nvPicPr>
        <xdr:cNvPr id="9" name="Picture 12" descr="D:\海外\交换机\海康交换机spec 推广包\交换机图片\DS-3E0109P-E\TEF1009_02.pn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9688" y="3074194"/>
          <a:ext cx="1095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119061</xdr:colOff>
      <xdr:row>7</xdr:row>
      <xdr:rowOff>159872</xdr:rowOff>
    </xdr:from>
    <xdr:ext cx="1047751" cy="456647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8261" y="3722222"/>
          <a:ext cx="1047751" cy="456647"/>
        </a:xfrm>
        <a:prstGeom prst="rect">
          <a:avLst/>
        </a:prstGeom>
      </xdr:spPr>
    </xdr:pic>
    <xdr:clientData/>
  </xdr:oneCellAnchor>
  <xdr:oneCellAnchor>
    <xdr:from>
      <xdr:col>1</xdr:col>
      <xdr:colOff>369095</xdr:colOff>
      <xdr:row>454</xdr:row>
      <xdr:rowOff>23812</xdr:rowOff>
    </xdr:from>
    <xdr:ext cx="466724" cy="523876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8295" y="18159412"/>
          <a:ext cx="466724" cy="523876"/>
        </a:xfrm>
        <a:prstGeom prst="rect">
          <a:avLst/>
        </a:prstGeom>
      </xdr:spPr>
    </xdr:pic>
    <xdr:clientData/>
  </xdr:oneCellAnchor>
  <xdr:oneCellAnchor>
    <xdr:from>
      <xdr:col>1</xdr:col>
      <xdr:colOff>319089</xdr:colOff>
      <xdr:row>457</xdr:row>
      <xdr:rowOff>39515</xdr:rowOff>
    </xdr:from>
    <xdr:ext cx="483351" cy="47894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8289" y="18660890"/>
          <a:ext cx="483351" cy="478944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460</xdr:row>
      <xdr:rowOff>18374</xdr:rowOff>
    </xdr:from>
    <xdr:ext cx="485775" cy="541219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2575" y="19125524"/>
          <a:ext cx="485775" cy="541219"/>
        </a:xfrm>
        <a:prstGeom prst="rect">
          <a:avLst/>
        </a:prstGeom>
      </xdr:spPr>
    </xdr:pic>
    <xdr:clientData/>
  </xdr:oneCellAnchor>
  <xdr:oneCellAnchor>
    <xdr:from>
      <xdr:col>1</xdr:col>
      <xdr:colOff>295276</xdr:colOff>
      <xdr:row>467</xdr:row>
      <xdr:rowOff>71336</xdr:rowOff>
    </xdr:from>
    <xdr:ext cx="514350" cy="461017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6" y="20635811"/>
          <a:ext cx="514350" cy="461017"/>
        </a:xfrm>
        <a:prstGeom prst="rect">
          <a:avLst/>
        </a:prstGeom>
      </xdr:spPr>
    </xdr:pic>
    <xdr:clientData/>
  </xdr:oneCellAnchor>
  <xdr:oneCellAnchor>
    <xdr:from>
      <xdr:col>1</xdr:col>
      <xdr:colOff>31520</xdr:colOff>
      <xdr:row>23</xdr:row>
      <xdr:rowOff>166687</xdr:rowOff>
    </xdr:from>
    <xdr:ext cx="1211535" cy="595315"/>
    <xdr:pic>
      <xdr:nvPicPr>
        <xdr:cNvPr id="22" name="Picture 21" descr="DS-3E1309P-EI | Pro Series | Hikvision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0720" y="5834062"/>
          <a:ext cx="1211535" cy="59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90488</xdr:colOff>
      <xdr:row>44</xdr:row>
      <xdr:rowOff>759619</xdr:rowOff>
    </xdr:from>
    <xdr:ext cx="1095375" cy="0"/>
    <xdr:pic>
      <xdr:nvPicPr>
        <xdr:cNvPr id="23" name="Picture 22" descr="D:\海外\交换机\海康交换机spec 推广包\交换机图片\DS-3E0109P-E\TEF1009_02.png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9688" y="6960394"/>
          <a:ext cx="1095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59531</xdr:colOff>
      <xdr:row>49</xdr:row>
      <xdr:rowOff>115233</xdr:rowOff>
    </xdr:from>
    <xdr:ext cx="1190626" cy="457107"/>
    <xdr:pic>
      <xdr:nvPicPr>
        <xdr:cNvPr id="24" name="Picture 23" descr="DS-3E1318P-EI | Pro Series | Hikvision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8731" y="7725708"/>
          <a:ext cx="1190626" cy="457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90488</xdr:colOff>
      <xdr:row>56</xdr:row>
      <xdr:rowOff>759619</xdr:rowOff>
    </xdr:from>
    <xdr:ext cx="1095375" cy="0"/>
    <xdr:pic>
      <xdr:nvPicPr>
        <xdr:cNvPr id="25" name="Picture 24" descr="D:\海外\交换机\海康交换机spec 推广包\交换机图片\DS-3E0109P-E\TEF1009_02.png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9688" y="8903494"/>
          <a:ext cx="1095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59532</xdr:colOff>
      <xdr:row>61</xdr:row>
      <xdr:rowOff>138770</xdr:rowOff>
    </xdr:from>
    <xdr:ext cx="1178717" cy="508928"/>
    <xdr:pic>
      <xdr:nvPicPr>
        <xdr:cNvPr id="26" name="Picture 25" descr="DS-3E1326P-EI | Pro Series | Hikvision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8732" y="9692345"/>
          <a:ext cx="1178717" cy="508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0</xdr:colOff>
      <xdr:row>351</xdr:row>
      <xdr:rowOff>0</xdr:rowOff>
    </xdr:from>
    <xdr:to>
      <xdr:col>4</xdr:col>
      <xdr:colOff>304800</xdr:colOff>
      <xdr:row>352</xdr:row>
      <xdr:rowOff>142875</xdr:rowOff>
    </xdr:to>
    <xdr:sp macro="" textlink="">
      <xdr:nvSpPr>
        <xdr:cNvPr id="6146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>
          <a:spLocks noChangeAspect="1" noChangeArrowheads="1"/>
        </xdr:cNvSpPr>
      </xdr:nvSpPr>
      <xdr:spPr bwMode="auto">
        <a:xfrm>
          <a:off x="10553700" y="3325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348</xdr:row>
      <xdr:rowOff>0</xdr:rowOff>
    </xdr:from>
    <xdr:to>
      <xdr:col>4</xdr:col>
      <xdr:colOff>304800</xdr:colOff>
      <xdr:row>349</xdr:row>
      <xdr:rowOff>142875</xdr:rowOff>
    </xdr:to>
    <xdr:sp macro="" textlink="">
      <xdr:nvSpPr>
        <xdr:cNvPr id="6147" name="AutoShape 3" descr="DS-3E0526P-E 24-Port Gigabit Unmanaged PoE Switch">
          <a:extLst>
            <a:ext uri="{FF2B5EF4-FFF2-40B4-BE49-F238E27FC236}">
              <a16:creationId xmlns:a16="http://schemas.microsoft.com/office/drawing/2014/main" id="{00000000-0008-0000-0500-000003180000}"/>
            </a:ext>
          </a:extLst>
        </xdr:cNvPr>
        <xdr:cNvSpPr>
          <a:spLocks noChangeAspect="1" noChangeArrowheads="1"/>
        </xdr:cNvSpPr>
      </xdr:nvSpPr>
      <xdr:spPr bwMode="auto">
        <a:xfrm>
          <a:off x="11163300" y="3276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59534</xdr:colOff>
      <xdr:row>8</xdr:row>
      <xdr:rowOff>130968</xdr:rowOff>
    </xdr:from>
    <xdr:to>
      <xdr:col>11</xdr:col>
      <xdr:colOff>290414</xdr:colOff>
      <xdr:row>30</xdr:row>
      <xdr:rowOff>130969</xdr:rowOff>
    </xdr:to>
    <xdr:grpSp>
      <xdr:nvGrpSpPr>
        <xdr:cNvPr id="50" name="组合 3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GrpSpPr/>
      </xdr:nvGrpSpPr>
      <xdr:grpSpPr>
        <a:xfrm>
          <a:off x="13775534" y="2675504"/>
          <a:ext cx="2067844" cy="3592286"/>
          <a:chOff x="3139472" y="3911689"/>
          <a:chExt cx="3416972" cy="6788818"/>
        </a:xfrm>
      </xdr:grpSpPr>
      <xdr:pic>
        <xdr:nvPicPr>
          <xdr:cNvPr id="51" name="图片 1">
            <a:extLst>
              <a:ext uri="{FF2B5EF4-FFF2-40B4-BE49-F238E27FC236}">
                <a16:creationId xmlns:a16="http://schemas.microsoft.com/office/drawing/2014/main" id="{00000000-0008-0000-0500-00003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8923" y="4137362"/>
            <a:ext cx="2898637" cy="6284068"/>
          </a:xfrm>
          <a:prstGeom prst="rect">
            <a:avLst/>
          </a:prstGeom>
        </xdr:spPr>
      </xdr:pic>
      <xdr:pic>
        <xdr:nvPicPr>
          <xdr:cNvPr id="52" name="iPhone壳.png" descr="iPhone壳.png">
            <a:extLst>
              <a:ext uri="{FF2B5EF4-FFF2-40B4-BE49-F238E27FC236}">
                <a16:creationId xmlns:a16="http://schemas.microsoft.com/office/drawing/2014/main" id="{00000000-0008-0000-0500-00003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39472" y="3911689"/>
            <a:ext cx="3416972" cy="6788818"/>
          </a:xfrm>
          <a:prstGeom prst="rect">
            <a:avLst/>
          </a:prstGeom>
          <a:ln w="12700">
            <a:miter lim="400000"/>
          </a:ln>
        </xdr:spPr>
      </xdr:pic>
    </xdr:grpSp>
    <xdr:clientData/>
  </xdr:twoCellAnchor>
  <xdr:twoCellAnchor editAs="oneCell">
    <xdr:from>
      <xdr:col>1</xdr:col>
      <xdr:colOff>47625</xdr:colOff>
      <xdr:row>74</xdr:row>
      <xdr:rowOff>115655</xdr:rowOff>
    </xdr:from>
    <xdr:to>
      <xdr:col>1</xdr:col>
      <xdr:colOff>1250156</xdr:colOff>
      <xdr:row>78</xdr:row>
      <xdr:rowOff>80588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3969" y="11748061"/>
          <a:ext cx="1202531" cy="631683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1190625</xdr:colOff>
      <xdr:row>101</xdr:row>
      <xdr:rowOff>119341</xdr:rowOff>
    </xdr:from>
    <xdr:to>
      <xdr:col>2</xdr:col>
      <xdr:colOff>80962</xdr:colOff>
      <xdr:row>105</xdr:row>
      <xdr:rowOff>31436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25" y="14549716"/>
          <a:ext cx="1390650" cy="578845"/>
        </a:xfrm>
        <a:prstGeom prst="rect">
          <a:avLst/>
        </a:prstGeom>
      </xdr:spPr>
    </xdr:pic>
    <xdr:clientData/>
  </xdr:twoCellAnchor>
  <xdr:twoCellAnchor editAs="oneCell">
    <xdr:from>
      <xdr:col>0</xdr:col>
      <xdr:colOff>1178719</xdr:colOff>
      <xdr:row>128</xdr:row>
      <xdr:rowOff>159550</xdr:rowOff>
    </xdr:from>
    <xdr:to>
      <xdr:col>2</xdr:col>
      <xdr:colOff>35718</xdr:colOff>
      <xdr:row>133</xdr:row>
      <xdr:rowOff>4768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8719" y="16256800"/>
          <a:ext cx="1357312" cy="678656"/>
        </a:xfrm>
        <a:prstGeom prst="rect">
          <a:avLst/>
        </a:prstGeom>
      </xdr:spPr>
    </xdr:pic>
    <xdr:clientData/>
  </xdr:twoCellAnchor>
  <xdr:twoCellAnchor editAs="oneCell">
    <xdr:from>
      <xdr:col>0</xdr:col>
      <xdr:colOff>1214434</xdr:colOff>
      <xdr:row>142</xdr:row>
      <xdr:rowOff>16667</xdr:rowOff>
    </xdr:from>
    <xdr:to>
      <xdr:col>1</xdr:col>
      <xdr:colOff>1250156</xdr:colOff>
      <xdr:row>145</xdr:row>
      <xdr:rowOff>147637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4434" y="17947480"/>
          <a:ext cx="1262066" cy="631033"/>
        </a:xfrm>
        <a:prstGeom prst="rect">
          <a:avLst/>
        </a:prstGeom>
      </xdr:spPr>
    </xdr:pic>
    <xdr:clientData/>
  </xdr:twoCellAnchor>
  <xdr:twoCellAnchor editAs="oneCell">
    <xdr:from>
      <xdr:col>1</xdr:col>
      <xdr:colOff>358575</xdr:colOff>
      <xdr:row>464</xdr:row>
      <xdr:rowOff>59531</xdr:rowOff>
    </xdr:from>
    <xdr:to>
      <xdr:col>1</xdr:col>
      <xdr:colOff>715140</xdr:colOff>
      <xdr:row>466</xdr:row>
      <xdr:rowOff>123823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4919" y="39421594"/>
          <a:ext cx="356565" cy="421482"/>
        </a:xfrm>
        <a:prstGeom prst="rect">
          <a:avLst/>
        </a:prstGeom>
      </xdr:spPr>
    </xdr:pic>
    <xdr:clientData/>
  </xdr:twoCellAnchor>
  <xdr:twoCellAnchor editAs="oneCell">
    <xdr:from>
      <xdr:col>8</xdr:col>
      <xdr:colOff>202406</xdr:colOff>
      <xdr:row>416</xdr:row>
      <xdr:rowOff>0</xdr:rowOff>
    </xdr:from>
    <xdr:to>
      <xdr:col>13</xdr:col>
      <xdr:colOff>561283</xdr:colOff>
      <xdr:row>432</xdr:row>
      <xdr:rowOff>27828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0" y="62531625"/>
          <a:ext cx="3394971" cy="3373485"/>
        </a:xfrm>
        <a:prstGeom prst="rect">
          <a:avLst/>
        </a:prstGeom>
      </xdr:spPr>
    </xdr:pic>
    <xdr:clientData/>
  </xdr:twoCellAnchor>
  <xdr:twoCellAnchor editAs="oneCell">
    <xdr:from>
      <xdr:col>1</xdr:col>
      <xdr:colOff>71438</xdr:colOff>
      <xdr:row>89</xdr:row>
      <xdr:rowOff>124642</xdr:rowOff>
    </xdr:from>
    <xdr:to>
      <xdr:col>1</xdr:col>
      <xdr:colOff>1234170</xdr:colOff>
      <xdr:row>93</xdr:row>
      <xdr:rowOff>7465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7782" y="14888392"/>
          <a:ext cx="1162732" cy="549573"/>
        </a:xfrm>
        <a:prstGeom prst="rect">
          <a:avLst/>
        </a:prstGeom>
      </xdr:spPr>
    </xdr:pic>
    <xdr:clientData/>
  </xdr:twoCellAnchor>
  <xdr:twoCellAnchor editAs="oneCell">
    <xdr:from>
      <xdr:col>1</xdr:col>
      <xdr:colOff>53635</xdr:colOff>
      <xdr:row>116</xdr:row>
      <xdr:rowOff>78186</xdr:rowOff>
    </xdr:from>
    <xdr:to>
      <xdr:col>1</xdr:col>
      <xdr:colOff>1238250</xdr:colOff>
      <xdr:row>118</xdr:row>
      <xdr:rowOff>126501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9979" y="17711342"/>
          <a:ext cx="1184615" cy="381690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193</xdr:row>
      <xdr:rowOff>45005</xdr:rowOff>
    </xdr:from>
    <xdr:to>
      <xdr:col>1</xdr:col>
      <xdr:colOff>1238250</xdr:colOff>
      <xdr:row>195</xdr:row>
      <xdr:rowOff>120491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2063" y="25607724"/>
          <a:ext cx="1202531" cy="408861"/>
        </a:xfrm>
        <a:prstGeom prst="rect">
          <a:avLst/>
        </a:prstGeom>
      </xdr:spPr>
    </xdr:pic>
    <xdr:clientData/>
  </xdr:twoCellAnchor>
  <xdr:twoCellAnchor editAs="oneCell">
    <xdr:from>
      <xdr:col>1</xdr:col>
      <xdr:colOff>29611</xdr:colOff>
      <xdr:row>222</xdr:row>
      <xdr:rowOff>32133</xdr:rowOff>
    </xdr:from>
    <xdr:to>
      <xdr:col>1</xdr:col>
      <xdr:colOff>1250157</xdr:colOff>
      <xdr:row>224</xdr:row>
      <xdr:rowOff>100012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5955" y="27928477"/>
          <a:ext cx="1220546" cy="401254"/>
        </a:xfrm>
        <a:prstGeom prst="rect">
          <a:avLst/>
        </a:prstGeom>
      </xdr:spPr>
    </xdr:pic>
    <xdr:clientData/>
  </xdr:twoCellAnchor>
  <xdr:twoCellAnchor editAs="oneCell">
    <xdr:from>
      <xdr:col>1</xdr:col>
      <xdr:colOff>71439</xdr:colOff>
      <xdr:row>177</xdr:row>
      <xdr:rowOff>41348</xdr:rowOff>
    </xdr:from>
    <xdr:to>
      <xdr:col>1</xdr:col>
      <xdr:colOff>1250157</xdr:colOff>
      <xdr:row>179</xdr:row>
      <xdr:rowOff>57416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7783" y="30926161"/>
          <a:ext cx="1178718" cy="349443"/>
        </a:xfrm>
        <a:prstGeom prst="rect">
          <a:avLst/>
        </a:prstGeom>
      </xdr:spPr>
    </xdr:pic>
    <xdr:clientData/>
  </xdr:twoCellAnchor>
  <xdr:twoCellAnchor editAs="oneCell">
    <xdr:from>
      <xdr:col>1</xdr:col>
      <xdr:colOff>52567</xdr:colOff>
      <xdr:row>157</xdr:row>
      <xdr:rowOff>35719</xdr:rowOff>
    </xdr:from>
    <xdr:to>
      <xdr:col>1</xdr:col>
      <xdr:colOff>1248451</xdr:colOff>
      <xdr:row>160</xdr:row>
      <xdr:rowOff>69375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8911" y="25598438"/>
          <a:ext cx="1195884" cy="533719"/>
        </a:xfrm>
        <a:prstGeom prst="rect">
          <a:avLst/>
        </a:prstGeom>
      </xdr:spPr>
    </xdr:pic>
    <xdr:clientData/>
  </xdr:twoCellAnchor>
  <xdr:twoCellAnchor editAs="oneCell">
    <xdr:from>
      <xdr:col>1</xdr:col>
      <xdr:colOff>76729</xdr:colOff>
      <xdr:row>407</xdr:row>
      <xdr:rowOff>139154</xdr:rowOff>
    </xdr:from>
    <xdr:to>
      <xdr:col>1</xdr:col>
      <xdr:colOff>1226342</xdr:colOff>
      <xdr:row>411</xdr:row>
      <xdr:rowOff>119062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3073" y="37893873"/>
          <a:ext cx="1149613" cy="646658"/>
        </a:xfrm>
        <a:prstGeom prst="rect">
          <a:avLst/>
        </a:prstGeom>
      </xdr:spPr>
    </xdr:pic>
    <xdr:clientData/>
  </xdr:twoCellAnchor>
  <xdr:twoCellAnchor editAs="oneCell">
    <xdr:from>
      <xdr:col>1</xdr:col>
      <xdr:colOff>71438</xdr:colOff>
      <xdr:row>355</xdr:row>
      <xdr:rowOff>140256</xdr:rowOff>
    </xdr:from>
    <xdr:to>
      <xdr:col>1</xdr:col>
      <xdr:colOff>1250156</xdr:colOff>
      <xdr:row>357</xdr:row>
      <xdr:rowOff>16668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7782" y="35632787"/>
          <a:ext cx="1178718" cy="20978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304800</xdr:colOff>
      <xdr:row>336</xdr:row>
      <xdr:rowOff>157164</xdr:rowOff>
    </xdr:to>
    <xdr:sp macro="" textlink="">
      <xdr:nvSpPr>
        <xdr:cNvPr id="49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1421844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304800</xdr:colOff>
      <xdr:row>334</xdr:row>
      <xdr:rowOff>-1</xdr:rowOff>
    </xdr:to>
    <xdr:sp macro="" textlink="">
      <xdr:nvSpPr>
        <xdr:cNvPr id="53" name="AutoShape 3" descr="DS-3E0526P-E 24-Port Gigabit Unmanaged PoE Switch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9941719" y="40921781"/>
          <a:ext cx="304800" cy="309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321</xdr:row>
      <xdr:rowOff>0</xdr:rowOff>
    </xdr:from>
    <xdr:to>
      <xdr:col>4</xdr:col>
      <xdr:colOff>304800</xdr:colOff>
      <xdr:row>321</xdr:row>
      <xdr:rowOff>157164</xdr:rowOff>
    </xdr:to>
    <xdr:sp macro="" textlink="">
      <xdr:nvSpPr>
        <xdr:cNvPr id="59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1421844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318</xdr:row>
      <xdr:rowOff>0</xdr:rowOff>
    </xdr:from>
    <xdr:to>
      <xdr:col>4</xdr:col>
      <xdr:colOff>304800</xdr:colOff>
      <xdr:row>318</xdr:row>
      <xdr:rowOff>166686</xdr:rowOff>
    </xdr:to>
    <xdr:sp macro="" textlink="">
      <xdr:nvSpPr>
        <xdr:cNvPr id="61" name="AutoShape 3" descr="DS-3E0526P-E 24-Port Gigabit Unmanaged PoE Switch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9941719" y="40921781"/>
          <a:ext cx="304800" cy="16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59531</xdr:colOff>
      <xdr:row>340</xdr:row>
      <xdr:rowOff>47625</xdr:rowOff>
    </xdr:from>
    <xdr:to>
      <xdr:col>1</xdr:col>
      <xdr:colOff>1226883</xdr:colOff>
      <xdr:row>341</xdr:row>
      <xdr:rowOff>97633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5875" y="38207156"/>
          <a:ext cx="1167352" cy="216694"/>
        </a:xfrm>
        <a:prstGeom prst="rect">
          <a:avLst/>
        </a:prstGeom>
      </xdr:spPr>
    </xdr:pic>
    <xdr:clientData/>
  </xdr:twoCellAnchor>
  <xdr:twoCellAnchor editAs="oneCell">
    <xdr:from>
      <xdr:col>1</xdr:col>
      <xdr:colOff>154782</xdr:colOff>
      <xdr:row>326</xdr:row>
      <xdr:rowOff>7387</xdr:rowOff>
    </xdr:from>
    <xdr:to>
      <xdr:col>1</xdr:col>
      <xdr:colOff>1131094</xdr:colOff>
      <xdr:row>327</xdr:row>
      <xdr:rowOff>71439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1126" y="35833293"/>
          <a:ext cx="976312" cy="230738"/>
        </a:xfrm>
        <a:prstGeom prst="rect">
          <a:avLst/>
        </a:prstGeom>
      </xdr:spPr>
    </xdr:pic>
    <xdr:clientData/>
  </xdr:twoCellAnchor>
  <xdr:twoCellAnchor editAs="oneCell">
    <xdr:from>
      <xdr:col>1</xdr:col>
      <xdr:colOff>83344</xdr:colOff>
      <xdr:row>396</xdr:row>
      <xdr:rowOff>45770</xdr:rowOff>
    </xdr:from>
    <xdr:to>
      <xdr:col>1</xdr:col>
      <xdr:colOff>1214437</xdr:colOff>
      <xdr:row>398</xdr:row>
      <xdr:rowOff>28574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9688" y="43134489"/>
          <a:ext cx="1131093" cy="316179"/>
        </a:xfrm>
        <a:prstGeom prst="rect">
          <a:avLst/>
        </a:prstGeom>
      </xdr:spPr>
    </xdr:pic>
    <xdr:clientData/>
  </xdr:twoCellAnchor>
  <xdr:twoCellAnchor editAs="oneCell">
    <xdr:from>
      <xdr:col>1</xdr:col>
      <xdr:colOff>90592</xdr:colOff>
      <xdr:row>382</xdr:row>
      <xdr:rowOff>59531</xdr:rowOff>
    </xdr:from>
    <xdr:to>
      <xdr:col>1</xdr:col>
      <xdr:colOff>1184687</xdr:colOff>
      <xdr:row>385</xdr:row>
      <xdr:rowOff>34650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936" y="47815500"/>
          <a:ext cx="1094095" cy="475183"/>
        </a:xfrm>
        <a:prstGeom prst="rect">
          <a:avLst/>
        </a:prstGeom>
      </xdr:spPr>
    </xdr:pic>
    <xdr:clientData/>
  </xdr:twoCellAnchor>
  <xdr:twoCellAnchor editAs="oneCell">
    <xdr:from>
      <xdr:col>1</xdr:col>
      <xdr:colOff>157249</xdr:colOff>
      <xdr:row>369</xdr:row>
      <xdr:rowOff>47626</xdr:rowOff>
    </xdr:from>
    <xdr:to>
      <xdr:col>1</xdr:col>
      <xdr:colOff>1135838</xdr:colOff>
      <xdr:row>371</xdr:row>
      <xdr:rowOff>140793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3593" y="45636657"/>
          <a:ext cx="978589" cy="426542"/>
        </a:xfrm>
        <a:prstGeom prst="rect">
          <a:avLst/>
        </a:prstGeom>
      </xdr:spPr>
    </xdr:pic>
    <xdr:clientData/>
  </xdr:twoCellAnchor>
  <xdr:twoCellAnchor editAs="oneCell">
    <xdr:from>
      <xdr:col>8</xdr:col>
      <xdr:colOff>107316</xdr:colOff>
      <xdr:row>356</xdr:row>
      <xdr:rowOff>119062</xdr:rowOff>
    </xdr:from>
    <xdr:to>
      <xdr:col>17</xdr:col>
      <xdr:colOff>78580</xdr:colOff>
      <xdr:row>395</xdr:row>
      <xdr:rowOff>119062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60" y="51863625"/>
          <a:ext cx="5436233" cy="7024687"/>
        </a:xfrm>
        <a:prstGeom prst="rect">
          <a:avLst/>
        </a:prstGeom>
      </xdr:spPr>
    </xdr:pic>
    <xdr:clientData/>
  </xdr:twoCellAnchor>
  <xdr:twoCellAnchor editAs="oneCell">
    <xdr:from>
      <xdr:col>1</xdr:col>
      <xdr:colOff>47858</xdr:colOff>
      <xdr:row>364</xdr:row>
      <xdr:rowOff>35718</xdr:rowOff>
    </xdr:from>
    <xdr:to>
      <xdr:col>1</xdr:col>
      <xdr:colOff>914398</xdr:colOff>
      <xdr:row>369</xdr:row>
      <xdr:rowOff>95248</xdr:rowOff>
    </xdr:to>
    <xdr:pic>
      <xdr:nvPicPr>
        <xdr:cNvPr id="54" name="Picture 53" descr="hot-icon - Dân Khang Pharma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4202" y="44791312"/>
          <a:ext cx="866540" cy="892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866540</xdr:colOff>
      <xdr:row>382</xdr:row>
      <xdr:rowOff>59533</xdr:rowOff>
    </xdr:to>
    <xdr:pic>
      <xdr:nvPicPr>
        <xdr:cNvPr id="56" name="Picture 55" descr="hot-icon - Dân Khang Pharma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6344" y="46922531"/>
          <a:ext cx="866540" cy="892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107157</xdr:colOff>
      <xdr:row>426</xdr:row>
      <xdr:rowOff>107542</xdr:rowOff>
    </xdr:from>
    <xdr:to>
      <xdr:col>1</xdr:col>
      <xdr:colOff>1178719</xdr:colOff>
      <xdr:row>432</xdr:row>
      <xdr:rowOff>60288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1" y="61448542"/>
          <a:ext cx="1071562" cy="95287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420</xdr:row>
      <xdr:rowOff>23812</xdr:rowOff>
    </xdr:from>
    <xdr:to>
      <xdr:col>1</xdr:col>
      <xdr:colOff>1214437</xdr:colOff>
      <xdr:row>423</xdr:row>
      <xdr:rowOff>476622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9219" y="60531375"/>
          <a:ext cx="1071562" cy="95287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304800</xdr:colOff>
      <xdr:row>247</xdr:row>
      <xdr:rowOff>157164</xdr:rowOff>
    </xdr:to>
    <xdr:sp macro="" textlink="">
      <xdr:nvSpPr>
        <xdr:cNvPr id="57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39624000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304800</xdr:colOff>
      <xdr:row>245</xdr:row>
      <xdr:rowOff>166686</xdr:rowOff>
    </xdr:to>
    <xdr:sp macro="" textlink="">
      <xdr:nvSpPr>
        <xdr:cNvPr id="58" name="AutoShape 3" descr="DS-3E0526P-E 24-Port Gigabit Unmanaged PoE Switch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9941719" y="39123938"/>
          <a:ext cx="304800" cy="16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59531</xdr:colOff>
      <xdr:row>250</xdr:row>
      <xdr:rowOff>91725</xdr:rowOff>
    </xdr:from>
    <xdr:to>
      <xdr:col>1</xdr:col>
      <xdr:colOff>1238250</xdr:colOff>
      <xdr:row>252</xdr:row>
      <xdr:rowOff>85970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5875" y="37548788"/>
          <a:ext cx="1178719" cy="32762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261</xdr:row>
      <xdr:rowOff>0</xdr:rowOff>
    </xdr:from>
    <xdr:to>
      <xdr:col>4</xdr:col>
      <xdr:colOff>304800</xdr:colOff>
      <xdr:row>261</xdr:row>
      <xdr:rowOff>157164</xdr:rowOff>
    </xdr:to>
    <xdr:sp macro="" textlink="">
      <xdr:nvSpPr>
        <xdr:cNvPr id="68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36957000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259</xdr:row>
      <xdr:rowOff>0</xdr:rowOff>
    </xdr:from>
    <xdr:to>
      <xdr:col>4</xdr:col>
      <xdr:colOff>304800</xdr:colOff>
      <xdr:row>259</xdr:row>
      <xdr:rowOff>166686</xdr:rowOff>
    </xdr:to>
    <xdr:sp macro="" textlink="">
      <xdr:nvSpPr>
        <xdr:cNvPr id="69" name="AutoShape 3" descr="DS-3E0526P-E 24-Port Gigabit Unmanaged PoE Switch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9941719" y="36456938"/>
          <a:ext cx="304800" cy="16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35719</xdr:colOff>
      <xdr:row>265</xdr:row>
      <xdr:rowOff>54620</xdr:rowOff>
    </xdr:from>
    <xdr:to>
      <xdr:col>1</xdr:col>
      <xdr:colOff>1262062</xdr:colOff>
      <xdr:row>266</xdr:row>
      <xdr:rowOff>143089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2063" y="40178683"/>
          <a:ext cx="1226343" cy="25515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290</xdr:row>
      <xdr:rowOff>0</xdr:rowOff>
    </xdr:from>
    <xdr:to>
      <xdr:col>4</xdr:col>
      <xdr:colOff>304800</xdr:colOff>
      <xdr:row>291</xdr:row>
      <xdr:rowOff>142875</xdr:rowOff>
    </xdr:to>
    <xdr:sp macro="" textlink="">
      <xdr:nvSpPr>
        <xdr:cNvPr id="73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9553813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287</xdr:row>
      <xdr:rowOff>0</xdr:rowOff>
    </xdr:from>
    <xdr:to>
      <xdr:col>4</xdr:col>
      <xdr:colOff>304800</xdr:colOff>
      <xdr:row>288</xdr:row>
      <xdr:rowOff>142875</xdr:rowOff>
    </xdr:to>
    <xdr:sp macro="" textlink="">
      <xdr:nvSpPr>
        <xdr:cNvPr id="74" name="AutoShape 3" descr="DS-3E0526P-E 24-Port Gigabit Unmanaged PoE Switch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9941719" y="4905375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35719</xdr:colOff>
      <xdr:row>294</xdr:row>
      <xdr:rowOff>163402</xdr:rowOff>
    </xdr:from>
    <xdr:to>
      <xdr:col>1</xdr:col>
      <xdr:colOff>1262063</xdr:colOff>
      <xdr:row>296</xdr:row>
      <xdr:rowOff>85930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2063" y="42454402"/>
          <a:ext cx="1226344" cy="25590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351</xdr:row>
      <xdr:rowOff>0</xdr:rowOff>
    </xdr:from>
    <xdr:to>
      <xdr:col>4</xdr:col>
      <xdr:colOff>304800</xdr:colOff>
      <xdr:row>352</xdr:row>
      <xdr:rowOff>142875</xdr:rowOff>
    </xdr:to>
    <xdr:sp macro="" textlink="">
      <xdr:nvSpPr>
        <xdr:cNvPr id="72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9553813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304800</xdr:colOff>
      <xdr:row>336</xdr:row>
      <xdr:rowOff>157164</xdr:rowOff>
    </xdr:to>
    <xdr:sp macro="" textlink="">
      <xdr:nvSpPr>
        <xdr:cNvPr id="76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7053500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321</xdr:row>
      <xdr:rowOff>0</xdr:rowOff>
    </xdr:from>
    <xdr:to>
      <xdr:col>4</xdr:col>
      <xdr:colOff>304800</xdr:colOff>
      <xdr:row>321</xdr:row>
      <xdr:rowOff>157164</xdr:rowOff>
    </xdr:to>
    <xdr:sp macro="" textlink="">
      <xdr:nvSpPr>
        <xdr:cNvPr id="77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4553188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304800</xdr:colOff>
      <xdr:row>247</xdr:row>
      <xdr:rowOff>157164</xdr:rowOff>
    </xdr:to>
    <xdr:sp macro="" textlink="">
      <xdr:nvSpPr>
        <xdr:cNvPr id="78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36790313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261</xdr:row>
      <xdr:rowOff>0</xdr:rowOff>
    </xdr:from>
    <xdr:to>
      <xdr:col>4</xdr:col>
      <xdr:colOff>304800</xdr:colOff>
      <xdr:row>261</xdr:row>
      <xdr:rowOff>157164</xdr:rowOff>
    </xdr:to>
    <xdr:sp macro="" textlink="">
      <xdr:nvSpPr>
        <xdr:cNvPr id="79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39123938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290</xdr:row>
      <xdr:rowOff>0</xdr:rowOff>
    </xdr:from>
    <xdr:to>
      <xdr:col>4</xdr:col>
      <xdr:colOff>304800</xdr:colOff>
      <xdr:row>291</xdr:row>
      <xdr:rowOff>142875</xdr:rowOff>
    </xdr:to>
    <xdr:sp macro="" textlink="">
      <xdr:nvSpPr>
        <xdr:cNvPr id="80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162425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351</xdr:row>
      <xdr:rowOff>0</xdr:rowOff>
    </xdr:from>
    <xdr:to>
      <xdr:col>4</xdr:col>
      <xdr:colOff>304800</xdr:colOff>
      <xdr:row>352</xdr:row>
      <xdr:rowOff>142875</xdr:rowOff>
    </xdr:to>
    <xdr:sp macro="" textlink="">
      <xdr:nvSpPr>
        <xdr:cNvPr id="82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50244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348</xdr:row>
      <xdr:rowOff>0</xdr:rowOff>
    </xdr:from>
    <xdr:to>
      <xdr:col>4</xdr:col>
      <xdr:colOff>304800</xdr:colOff>
      <xdr:row>349</xdr:row>
      <xdr:rowOff>142875</xdr:rowOff>
    </xdr:to>
    <xdr:sp macro="" textlink="">
      <xdr:nvSpPr>
        <xdr:cNvPr id="83" name="AutoShape 3" descr="DS-3E0526P-E 24-Port Gigabit Unmanaged PoE Switch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9744313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304800</xdr:colOff>
      <xdr:row>336</xdr:row>
      <xdr:rowOff>157164</xdr:rowOff>
    </xdr:to>
    <xdr:sp macro="" textlink="">
      <xdr:nvSpPr>
        <xdr:cNvPr id="84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7744063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304800</xdr:colOff>
      <xdr:row>334</xdr:row>
      <xdr:rowOff>-1</xdr:rowOff>
    </xdr:to>
    <xdr:sp macro="" textlink="">
      <xdr:nvSpPr>
        <xdr:cNvPr id="85" name="AutoShape 3" descr="DS-3E0526P-E 24-Port Gigabit Unmanaged PoE Switch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7244000"/>
          <a:ext cx="304800" cy="16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321</xdr:row>
      <xdr:rowOff>0</xdr:rowOff>
    </xdr:from>
    <xdr:to>
      <xdr:col>4</xdr:col>
      <xdr:colOff>304800</xdr:colOff>
      <xdr:row>321</xdr:row>
      <xdr:rowOff>157164</xdr:rowOff>
    </xdr:to>
    <xdr:sp macro="" textlink="">
      <xdr:nvSpPr>
        <xdr:cNvPr id="86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5243750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318</xdr:row>
      <xdr:rowOff>0</xdr:rowOff>
    </xdr:from>
    <xdr:to>
      <xdr:col>4</xdr:col>
      <xdr:colOff>304800</xdr:colOff>
      <xdr:row>318</xdr:row>
      <xdr:rowOff>166686</xdr:rowOff>
    </xdr:to>
    <xdr:sp macro="" textlink="">
      <xdr:nvSpPr>
        <xdr:cNvPr id="87" name="AutoShape 3" descr="DS-3E0526P-E 24-Port Gigabit Unmanaged PoE Switch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4743688"/>
          <a:ext cx="304800" cy="16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304800</xdr:colOff>
      <xdr:row>247</xdr:row>
      <xdr:rowOff>157164</xdr:rowOff>
    </xdr:to>
    <xdr:sp macro="" textlink="">
      <xdr:nvSpPr>
        <xdr:cNvPr id="88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37480875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304800</xdr:colOff>
      <xdr:row>245</xdr:row>
      <xdr:rowOff>166686</xdr:rowOff>
    </xdr:to>
    <xdr:sp macro="" textlink="">
      <xdr:nvSpPr>
        <xdr:cNvPr id="89" name="AutoShape 3" descr="DS-3E0526P-E 24-Port Gigabit Unmanaged PoE Switch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37147500"/>
          <a:ext cx="304800" cy="16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261</xdr:row>
      <xdr:rowOff>0</xdr:rowOff>
    </xdr:from>
    <xdr:to>
      <xdr:col>4</xdr:col>
      <xdr:colOff>304800</xdr:colOff>
      <xdr:row>261</xdr:row>
      <xdr:rowOff>157164</xdr:rowOff>
    </xdr:to>
    <xdr:sp macro="" textlink="">
      <xdr:nvSpPr>
        <xdr:cNvPr id="90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39814500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259</xdr:row>
      <xdr:rowOff>0</xdr:rowOff>
    </xdr:from>
    <xdr:to>
      <xdr:col>4</xdr:col>
      <xdr:colOff>304800</xdr:colOff>
      <xdr:row>259</xdr:row>
      <xdr:rowOff>166686</xdr:rowOff>
    </xdr:to>
    <xdr:sp macro="" textlink="">
      <xdr:nvSpPr>
        <xdr:cNvPr id="91" name="AutoShape 3" descr="DS-3E0526P-E 24-Port Gigabit Unmanaged PoE Switch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39481125"/>
          <a:ext cx="304800" cy="16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290</xdr:row>
      <xdr:rowOff>0</xdr:rowOff>
    </xdr:from>
    <xdr:to>
      <xdr:col>4</xdr:col>
      <xdr:colOff>304800</xdr:colOff>
      <xdr:row>291</xdr:row>
      <xdr:rowOff>142875</xdr:rowOff>
    </xdr:to>
    <xdr:sp macro="" textlink="">
      <xdr:nvSpPr>
        <xdr:cNvPr id="92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2314813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351</xdr:row>
      <xdr:rowOff>0</xdr:rowOff>
    </xdr:from>
    <xdr:to>
      <xdr:col>4</xdr:col>
      <xdr:colOff>304800</xdr:colOff>
      <xdr:row>352</xdr:row>
      <xdr:rowOff>142875</xdr:rowOff>
    </xdr:to>
    <xdr:sp macro="" textlink="">
      <xdr:nvSpPr>
        <xdr:cNvPr id="94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9144000" y="60936188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304800</xdr:colOff>
      <xdr:row>336</xdr:row>
      <xdr:rowOff>157164</xdr:rowOff>
    </xdr:to>
    <xdr:sp macro="" textlink="">
      <xdr:nvSpPr>
        <xdr:cNvPr id="95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7744063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321</xdr:row>
      <xdr:rowOff>0</xdr:rowOff>
    </xdr:from>
    <xdr:to>
      <xdr:col>4</xdr:col>
      <xdr:colOff>304800</xdr:colOff>
      <xdr:row>321</xdr:row>
      <xdr:rowOff>157164</xdr:rowOff>
    </xdr:to>
    <xdr:sp macro="" textlink="">
      <xdr:nvSpPr>
        <xdr:cNvPr id="96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5243750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304800</xdr:colOff>
      <xdr:row>247</xdr:row>
      <xdr:rowOff>157164</xdr:rowOff>
    </xdr:to>
    <xdr:sp macro="" textlink="">
      <xdr:nvSpPr>
        <xdr:cNvPr id="97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37480875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261</xdr:row>
      <xdr:rowOff>0</xdr:rowOff>
    </xdr:from>
    <xdr:to>
      <xdr:col>4</xdr:col>
      <xdr:colOff>304800</xdr:colOff>
      <xdr:row>261</xdr:row>
      <xdr:rowOff>157164</xdr:rowOff>
    </xdr:to>
    <xdr:sp macro="" textlink="">
      <xdr:nvSpPr>
        <xdr:cNvPr id="98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39814500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290</xdr:row>
      <xdr:rowOff>0</xdr:rowOff>
    </xdr:from>
    <xdr:to>
      <xdr:col>4</xdr:col>
      <xdr:colOff>304800</xdr:colOff>
      <xdr:row>291</xdr:row>
      <xdr:rowOff>142875</xdr:rowOff>
    </xdr:to>
    <xdr:sp macro="" textlink="">
      <xdr:nvSpPr>
        <xdr:cNvPr id="99" name="AutoShape 2" descr="DS-3E0526P-E 24-Port Gigabit Unmanaged PoE Switch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2314813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351</xdr:row>
      <xdr:rowOff>0</xdr:rowOff>
    </xdr:from>
    <xdr:ext cx="304800" cy="309563"/>
    <xdr:sp macro="" textlink="">
      <xdr:nvSpPr>
        <xdr:cNvPr id="140" name="AutoShape 2" descr="DS-3E0526P-E 24-Port Gigabit Unmanaged PoE Switch">
          <a:extLst>
            <a:ext uri="{FF2B5EF4-FFF2-40B4-BE49-F238E27FC236}">
              <a16:creationId xmlns:a16="http://schemas.microsoft.com/office/drawing/2014/main" id="{164D3E2B-B2FC-4295-87C7-A4BDB53CB01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5091112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348</xdr:row>
      <xdr:rowOff>0</xdr:rowOff>
    </xdr:from>
    <xdr:ext cx="304800" cy="309562"/>
    <xdr:sp macro="" textlink="">
      <xdr:nvSpPr>
        <xdr:cNvPr id="141" name="AutoShape 3" descr="DS-3E0526P-E 24-Port Gigabit Unmanaged PoE Switch">
          <a:extLst>
            <a:ext uri="{FF2B5EF4-FFF2-40B4-BE49-F238E27FC236}">
              <a16:creationId xmlns:a16="http://schemas.microsoft.com/office/drawing/2014/main" id="{6F6563CF-E770-46E0-A8CF-8F68D57D6A95}"/>
            </a:ext>
          </a:extLst>
        </xdr:cNvPr>
        <xdr:cNvSpPr>
          <a:spLocks noChangeAspect="1" noChangeArrowheads="1"/>
        </xdr:cNvSpPr>
      </xdr:nvSpPr>
      <xdr:spPr bwMode="auto">
        <a:xfrm>
          <a:off x="9108281" y="50411063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336</xdr:row>
      <xdr:rowOff>0</xdr:rowOff>
    </xdr:from>
    <xdr:ext cx="304800" cy="157164"/>
    <xdr:sp macro="" textlink="">
      <xdr:nvSpPr>
        <xdr:cNvPr id="142" name="AutoShape 2" descr="DS-3E0526P-E 24-Port Gigabit Unmanaged PoE Switch">
          <a:extLst>
            <a:ext uri="{FF2B5EF4-FFF2-40B4-BE49-F238E27FC236}">
              <a16:creationId xmlns:a16="http://schemas.microsoft.com/office/drawing/2014/main" id="{17FE04FE-AC76-49DD-9C40-FB0236C589B2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8410813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333</xdr:row>
      <xdr:rowOff>0</xdr:rowOff>
    </xdr:from>
    <xdr:ext cx="304800" cy="166686"/>
    <xdr:sp macro="" textlink="">
      <xdr:nvSpPr>
        <xdr:cNvPr id="143" name="AutoShape 3" descr="DS-3E0526P-E 24-Port Gigabit Unmanaged PoE Switch">
          <a:extLst>
            <a:ext uri="{FF2B5EF4-FFF2-40B4-BE49-F238E27FC236}">
              <a16:creationId xmlns:a16="http://schemas.microsoft.com/office/drawing/2014/main" id="{6347C6C9-476D-40BE-B016-7B17E07FD0E6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7910750"/>
          <a:ext cx="304800" cy="16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321</xdr:row>
      <xdr:rowOff>0</xdr:rowOff>
    </xdr:from>
    <xdr:ext cx="304800" cy="157164"/>
    <xdr:sp macro="" textlink="">
      <xdr:nvSpPr>
        <xdr:cNvPr id="144" name="AutoShape 2" descr="DS-3E0526P-E 24-Port Gigabit Unmanaged PoE Switch">
          <a:extLst>
            <a:ext uri="{FF2B5EF4-FFF2-40B4-BE49-F238E27FC236}">
              <a16:creationId xmlns:a16="http://schemas.microsoft.com/office/drawing/2014/main" id="{A75E2A39-D870-4D84-9341-DBC7C9510E89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5910500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318</xdr:row>
      <xdr:rowOff>0</xdr:rowOff>
    </xdr:from>
    <xdr:ext cx="304800" cy="166686"/>
    <xdr:sp macro="" textlink="">
      <xdr:nvSpPr>
        <xdr:cNvPr id="145" name="AutoShape 3" descr="DS-3E0526P-E 24-Port Gigabit Unmanaged PoE Switch">
          <a:extLst>
            <a:ext uri="{FF2B5EF4-FFF2-40B4-BE49-F238E27FC236}">
              <a16:creationId xmlns:a16="http://schemas.microsoft.com/office/drawing/2014/main" id="{423FC791-4BDE-475F-B266-BBF09D9A5569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5410438"/>
          <a:ext cx="304800" cy="16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157164"/>
    <xdr:sp macro="" textlink="">
      <xdr:nvSpPr>
        <xdr:cNvPr id="146" name="AutoShape 2" descr="DS-3E0526P-E 24-Port Gigabit Unmanaged PoE Switch">
          <a:extLst>
            <a:ext uri="{FF2B5EF4-FFF2-40B4-BE49-F238E27FC236}">
              <a16:creationId xmlns:a16="http://schemas.microsoft.com/office/drawing/2014/main" id="{43245444-7CD8-497A-B8D8-0CE3E3B90D98}"/>
            </a:ext>
          </a:extLst>
        </xdr:cNvPr>
        <xdr:cNvSpPr>
          <a:spLocks noChangeAspect="1" noChangeArrowheads="1"/>
        </xdr:cNvSpPr>
      </xdr:nvSpPr>
      <xdr:spPr bwMode="auto">
        <a:xfrm>
          <a:off x="9108281" y="38147625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245</xdr:row>
      <xdr:rowOff>0</xdr:rowOff>
    </xdr:from>
    <xdr:ext cx="304800" cy="166686"/>
    <xdr:sp macro="" textlink="">
      <xdr:nvSpPr>
        <xdr:cNvPr id="147" name="AutoShape 3" descr="DS-3E0526P-E 24-Port Gigabit Unmanaged PoE Switch">
          <a:extLst>
            <a:ext uri="{FF2B5EF4-FFF2-40B4-BE49-F238E27FC236}">
              <a16:creationId xmlns:a16="http://schemas.microsoft.com/office/drawing/2014/main" id="{0FDE5B62-5E29-4F55-843C-16A9E660BC93}"/>
            </a:ext>
          </a:extLst>
        </xdr:cNvPr>
        <xdr:cNvSpPr>
          <a:spLocks noChangeAspect="1" noChangeArrowheads="1"/>
        </xdr:cNvSpPr>
      </xdr:nvSpPr>
      <xdr:spPr bwMode="auto">
        <a:xfrm>
          <a:off x="9108281" y="37814250"/>
          <a:ext cx="304800" cy="16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261</xdr:row>
      <xdr:rowOff>0</xdr:rowOff>
    </xdr:from>
    <xdr:ext cx="304800" cy="157164"/>
    <xdr:sp macro="" textlink="">
      <xdr:nvSpPr>
        <xdr:cNvPr id="148" name="AutoShape 2" descr="DS-3E0526P-E 24-Port Gigabit Unmanaged PoE Switch">
          <a:extLst>
            <a:ext uri="{FF2B5EF4-FFF2-40B4-BE49-F238E27FC236}">
              <a16:creationId xmlns:a16="http://schemas.microsoft.com/office/drawing/2014/main" id="{8E83F154-4198-479C-9938-D392ED40160B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0481250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259</xdr:row>
      <xdr:rowOff>0</xdr:rowOff>
    </xdr:from>
    <xdr:ext cx="304800" cy="166686"/>
    <xdr:sp macro="" textlink="">
      <xdr:nvSpPr>
        <xdr:cNvPr id="149" name="AutoShape 3" descr="DS-3E0526P-E 24-Port Gigabit Unmanaged PoE Switch">
          <a:extLst>
            <a:ext uri="{FF2B5EF4-FFF2-40B4-BE49-F238E27FC236}">
              <a16:creationId xmlns:a16="http://schemas.microsoft.com/office/drawing/2014/main" id="{D87AB485-F0CA-44FD-8320-70D969DE59F9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0147875"/>
          <a:ext cx="304800" cy="16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290</xdr:row>
      <xdr:rowOff>0</xdr:rowOff>
    </xdr:from>
    <xdr:ext cx="304800" cy="309563"/>
    <xdr:sp macro="" textlink="">
      <xdr:nvSpPr>
        <xdr:cNvPr id="150" name="AutoShape 2" descr="DS-3E0526P-E 24-Port Gigabit Unmanaged PoE Switch">
          <a:extLst>
            <a:ext uri="{FF2B5EF4-FFF2-40B4-BE49-F238E27FC236}">
              <a16:creationId xmlns:a16="http://schemas.microsoft.com/office/drawing/2014/main" id="{E01D8B3A-0577-4F11-A0AC-1CAF9BD17D97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2981563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287</xdr:row>
      <xdr:rowOff>0</xdr:rowOff>
    </xdr:from>
    <xdr:ext cx="304800" cy="309562"/>
    <xdr:sp macro="" textlink="">
      <xdr:nvSpPr>
        <xdr:cNvPr id="151" name="AutoShape 3" descr="DS-3E0526P-E 24-Port Gigabit Unmanaged PoE Switch">
          <a:extLst>
            <a:ext uri="{FF2B5EF4-FFF2-40B4-BE49-F238E27FC236}">
              <a16:creationId xmlns:a16="http://schemas.microsoft.com/office/drawing/2014/main" id="{2A5F3842-CF49-4275-8B70-27BA57D94E87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24815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351</xdr:row>
      <xdr:rowOff>0</xdr:rowOff>
    </xdr:from>
    <xdr:ext cx="304800" cy="309563"/>
    <xdr:sp macro="" textlink="">
      <xdr:nvSpPr>
        <xdr:cNvPr id="152" name="AutoShape 2" descr="DS-3E0526P-E 24-Port Gigabit Unmanaged PoE Switch">
          <a:extLst>
            <a:ext uri="{FF2B5EF4-FFF2-40B4-BE49-F238E27FC236}">
              <a16:creationId xmlns:a16="http://schemas.microsoft.com/office/drawing/2014/main" id="{572BC439-19B8-4D22-B125-F3C0E3AD7EA2}"/>
            </a:ext>
          </a:extLst>
        </xdr:cNvPr>
        <xdr:cNvSpPr>
          <a:spLocks noChangeAspect="1" noChangeArrowheads="1"/>
        </xdr:cNvSpPr>
      </xdr:nvSpPr>
      <xdr:spPr bwMode="auto">
        <a:xfrm>
          <a:off x="9108281" y="5091112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336</xdr:row>
      <xdr:rowOff>0</xdr:rowOff>
    </xdr:from>
    <xdr:ext cx="304800" cy="157164"/>
    <xdr:sp macro="" textlink="">
      <xdr:nvSpPr>
        <xdr:cNvPr id="153" name="AutoShape 2" descr="DS-3E0526P-E 24-Port Gigabit Unmanaged PoE Switch">
          <a:extLst>
            <a:ext uri="{FF2B5EF4-FFF2-40B4-BE49-F238E27FC236}">
              <a16:creationId xmlns:a16="http://schemas.microsoft.com/office/drawing/2014/main" id="{9C3965DC-F678-4A4F-A5C6-230E4D75EAC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8410813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321</xdr:row>
      <xdr:rowOff>0</xdr:rowOff>
    </xdr:from>
    <xdr:ext cx="304800" cy="157164"/>
    <xdr:sp macro="" textlink="">
      <xdr:nvSpPr>
        <xdr:cNvPr id="154" name="AutoShape 2" descr="DS-3E0526P-E 24-Port Gigabit Unmanaged PoE Switch">
          <a:extLst>
            <a:ext uri="{FF2B5EF4-FFF2-40B4-BE49-F238E27FC236}">
              <a16:creationId xmlns:a16="http://schemas.microsoft.com/office/drawing/2014/main" id="{88964FBC-6924-43BB-9AFF-27106A3A1702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5910500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157164"/>
    <xdr:sp macro="" textlink="">
      <xdr:nvSpPr>
        <xdr:cNvPr id="155" name="AutoShape 2" descr="DS-3E0526P-E 24-Port Gigabit Unmanaged PoE Switch">
          <a:extLst>
            <a:ext uri="{FF2B5EF4-FFF2-40B4-BE49-F238E27FC236}">
              <a16:creationId xmlns:a16="http://schemas.microsoft.com/office/drawing/2014/main" id="{EE880DD5-608B-45B2-A7D2-296F1631443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38147625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261</xdr:row>
      <xdr:rowOff>0</xdr:rowOff>
    </xdr:from>
    <xdr:ext cx="304800" cy="157164"/>
    <xdr:sp macro="" textlink="">
      <xdr:nvSpPr>
        <xdr:cNvPr id="156" name="AutoShape 2" descr="DS-3E0526P-E 24-Port Gigabit Unmanaged PoE Switch">
          <a:extLst>
            <a:ext uri="{FF2B5EF4-FFF2-40B4-BE49-F238E27FC236}">
              <a16:creationId xmlns:a16="http://schemas.microsoft.com/office/drawing/2014/main" id="{39704205-0747-4F9F-8805-DED3F36959A2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0481250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290</xdr:row>
      <xdr:rowOff>0</xdr:rowOff>
    </xdr:from>
    <xdr:ext cx="304800" cy="309563"/>
    <xdr:sp macro="" textlink="">
      <xdr:nvSpPr>
        <xdr:cNvPr id="157" name="AutoShape 2" descr="DS-3E0526P-E 24-Port Gigabit Unmanaged PoE Switch">
          <a:extLst>
            <a:ext uri="{FF2B5EF4-FFF2-40B4-BE49-F238E27FC236}">
              <a16:creationId xmlns:a16="http://schemas.microsoft.com/office/drawing/2014/main" id="{08030C7F-5B46-46F2-9136-40392083D5A4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2981563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351</xdr:row>
      <xdr:rowOff>0</xdr:rowOff>
    </xdr:from>
    <xdr:ext cx="304800" cy="309563"/>
    <xdr:sp macro="" textlink="">
      <xdr:nvSpPr>
        <xdr:cNvPr id="158" name="AutoShape 2" descr="DS-3E0526P-E 24-Port Gigabit Unmanaged PoE Switch">
          <a:extLst>
            <a:ext uri="{FF2B5EF4-FFF2-40B4-BE49-F238E27FC236}">
              <a16:creationId xmlns:a16="http://schemas.microsoft.com/office/drawing/2014/main" id="{6AA4ABA1-3D90-4A81-B381-D4714076A26F}"/>
            </a:ext>
          </a:extLst>
        </xdr:cNvPr>
        <xdr:cNvSpPr>
          <a:spLocks noChangeAspect="1" noChangeArrowheads="1"/>
        </xdr:cNvSpPr>
      </xdr:nvSpPr>
      <xdr:spPr bwMode="auto">
        <a:xfrm>
          <a:off x="9108281" y="5091112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348</xdr:row>
      <xdr:rowOff>0</xdr:rowOff>
    </xdr:from>
    <xdr:ext cx="304800" cy="309562"/>
    <xdr:sp macro="" textlink="">
      <xdr:nvSpPr>
        <xdr:cNvPr id="159" name="AutoShape 3" descr="DS-3E0526P-E 24-Port Gigabit Unmanaged PoE Switch">
          <a:extLst>
            <a:ext uri="{FF2B5EF4-FFF2-40B4-BE49-F238E27FC236}">
              <a16:creationId xmlns:a16="http://schemas.microsoft.com/office/drawing/2014/main" id="{73866D37-BAD3-4403-B01B-AB1ED84E53F1}"/>
            </a:ext>
          </a:extLst>
        </xdr:cNvPr>
        <xdr:cNvSpPr>
          <a:spLocks noChangeAspect="1" noChangeArrowheads="1"/>
        </xdr:cNvSpPr>
      </xdr:nvSpPr>
      <xdr:spPr bwMode="auto">
        <a:xfrm>
          <a:off x="9108281" y="50411063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336</xdr:row>
      <xdr:rowOff>0</xdr:rowOff>
    </xdr:from>
    <xdr:ext cx="304800" cy="157164"/>
    <xdr:sp macro="" textlink="">
      <xdr:nvSpPr>
        <xdr:cNvPr id="160" name="AutoShape 2" descr="DS-3E0526P-E 24-Port Gigabit Unmanaged PoE Switch">
          <a:extLst>
            <a:ext uri="{FF2B5EF4-FFF2-40B4-BE49-F238E27FC236}">
              <a16:creationId xmlns:a16="http://schemas.microsoft.com/office/drawing/2014/main" id="{93503E15-1C6E-4490-B622-2C431FD29435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8410813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333</xdr:row>
      <xdr:rowOff>0</xdr:rowOff>
    </xdr:from>
    <xdr:ext cx="304800" cy="166686"/>
    <xdr:sp macro="" textlink="">
      <xdr:nvSpPr>
        <xdr:cNvPr id="161" name="AutoShape 3" descr="DS-3E0526P-E 24-Port Gigabit Unmanaged PoE Switch">
          <a:extLst>
            <a:ext uri="{FF2B5EF4-FFF2-40B4-BE49-F238E27FC236}">
              <a16:creationId xmlns:a16="http://schemas.microsoft.com/office/drawing/2014/main" id="{79B2FA45-4EBC-4A54-902B-B7CD5952350E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7910750"/>
          <a:ext cx="304800" cy="16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321</xdr:row>
      <xdr:rowOff>0</xdr:rowOff>
    </xdr:from>
    <xdr:ext cx="304800" cy="157164"/>
    <xdr:sp macro="" textlink="">
      <xdr:nvSpPr>
        <xdr:cNvPr id="162" name="AutoShape 2" descr="DS-3E0526P-E 24-Port Gigabit Unmanaged PoE Switch">
          <a:extLst>
            <a:ext uri="{FF2B5EF4-FFF2-40B4-BE49-F238E27FC236}">
              <a16:creationId xmlns:a16="http://schemas.microsoft.com/office/drawing/2014/main" id="{F60D8584-2817-4C85-A042-2CB4AA194701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5910500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318</xdr:row>
      <xdr:rowOff>0</xdr:rowOff>
    </xdr:from>
    <xdr:ext cx="304800" cy="166686"/>
    <xdr:sp macro="" textlink="">
      <xdr:nvSpPr>
        <xdr:cNvPr id="163" name="AutoShape 3" descr="DS-3E0526P-E 24-Port Gigabit Unmanaged PoE Switch">
          <a:extLst>
            <a:ext uri="{FF2B5EF4-FFF2-40B4-BE49-F238E27FC236}">
              <a16:creationId xmlns:a16="http://schemas.microsoft.com/office/drawing/2014/main" id="{C2B26818-5660-4942-A511-625DC1570165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5410438"/>
          <a:ext cx="304800" cy="16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157164"/>
    <xdr:sp macro="" textlink="">
      <xdr:nvSpPr>
        <xdr:cNvPr id="164" name="AutoShape 2" descr="DS-3E0526P-E 24-Port Gigabit Unmanaged PoE Switch">
          <a:extLst>
            <a:ext uri="{FF2B5EF4-FFF2-40B4-BE49-F238E27FC236}">
              <a16:creationId xmlns:a16="http://schemas.microsoft.com/office/drawing/2014/main" id="{AA9A63DA-66FF-452D-B4C5-7854262BA281}"/>
            </a:ext>
          </a:extLst>
        </xdr:cNvPr>
        <xdr:cNvSpPr>
          <a:spLocks noChangeAspect="1" noChangeArrowheads="1"/>
        </xdr:cNvSpPr>
      </xdr:nvSpPr>
      <xdr:spPr bwMode="auto">
        <a:xfrm>
          <a:off x="9108281" y="38147625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245</xdr:row>
      <xdr:rowOff>0</xdr:rowOff>
    </xdr:from>
    <xdr:ext cx="304800" cy="166686"/>
    <xdr:sp macro="" textlink="">
      <xdr:nvSpPr>
        <xdr:cNvPr id="165" name="AutoShape 3" descr="DS-3E0526P-E 24-Port Gigabit Unmanaged PoE Switch">
          <a:extLst>
            <a:ext uri="{FF2B5EF4-FFF2-40B4-BE49-F238E27FC236}">
              <a16:creationId xmlns:a16="http://schemas.microsoft.com/office/drawing/2014/main" id="{23972348-B6C7-4168-B2E5-9AB4AA7553F8}"/>
            </a:ext>
          </a:extLst>
        </xdr:cNvPr>
        <xdr:cNvSpPr>
          <a:spLocks noChangeAspect="1" noChangeArrowheads="1"/>
        </xdr:cNvSpPr>
      </xdr:nvSpPr>
      <xdr:spPr bwMode="auto">
        <a:xfrm>
          <a:off x="9108281" y="37814250"/>
          <a:ext cx="304800" cy="16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261</xdr:row>
      <xdr:rowOff>0</xdr:rowOff>
    </xdr:from>
    <xdr:ext cx="304800" cy="157164"/>
    <xdr:sp macro="" textlink="">
      <xdr:nvSpPr>
        <xdr:cNvPr id="166" name="AutoShape 2" descr="DS-3E0526P-E 24-Port Gigabit Unmanaged PoE Switch">
          <a:extLst>
            <a:ext uri="{FF2B5EF4-FFF2-40B4-BE49-F238E27FC236}">
              <a16:creationId xmlns:a16="http://schemas.microsoft.com/office/drawing/2014/main" id="{BAD701B0-CD71-4117-B174-1F929BC2E61B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0481250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259</xdr:row>
      <xdr:rowOff>0</xdr:rowOff>
    </xdr:from>
    <xdr:ext cx="304800" cy="166686"/>
    <xdr:sp macro="" textlink="">
      <xdr:nvSpPr>
        <xdr:cNvPr id="167" name="AutoShape 3" descr="DS-3E0526P-E 24-Port Gigabit Unmanaged PoE Switch">
          <a:extLst>
            <a:ext uri="{FF2B5EF4-FFF2-40B4-BE49-F238E27FC236}">
              <a16:creationId xmlns:a16="http://schemas.microsoft.com/office/drawing/2014/main" id="{EA97BBAE-2596-41E0-BD69-6B3A365C8D7F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0147875"/>
          <a:ext cx="304800" cy="16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290</xdr:row>
      <xdr:rowOff>0</xdr:rowOff>
    </xdr:from>
    <xdr:ext cx="304800" cy="309563"/>
    <xdr:sp macro="" textlink="">
      <xdr:nvSpPr>
        <xdr:cNvPr id="168" name="AutoShape 2" descr="DS-3E0526P-E 24-Port Gigabit Unmanaged PoE Switch">
          <a:extLst>
            <a:ext uri="{FF2B5EF4-FFF2-40B4-BE49-F238E27FC236}">
              <a16:creationId xmlns:a16="http://schemas.microsoft.com/office/drawing/2014/main" id="{3CDDEE0E-DE9A-4206-9327-FD72F0A49BA4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2981563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287</xdr:row>
      <xdr:rowOff>0</xdr:rowOff>
    </xdr:from>
    <xdr:ext cx="304800" cy="309562"/>
    <xdr:sp macro="" textlink="">
      <xdr:nvSpPr>
        <xdr:cNvPr id="169" name="AutoShape 3" descr="DS-3E0526P-E 24-Port Gigabit Unmanaged PoE Switch">
          <a:extLst>
            <a:ext uri="{FF2B5EF4-FFF2-40B4-BE49-F238E27FC236}">
              <a16:creationId xmlns:a16="http://schemas.microsoft.com/office/drawing/2014/main" id="{C80B3BC4-7A97-4B0F-B8D5-50263724AEE5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24815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351</xdr:row>
      <xdr:rowOff>0</xdr:rowOff>
    </xdr:from>
    <xdr:ext cx="304800" cy="309563"/>
    <xdr:sp macro="" textlink="">
      <xdr:nvSpPr>
        <xdr:cNvPr id="170" name="AutoShape 2" descr="DS-3E0526P-E 24-Port Gigabit Unmanaged PoE Switch">
          <a:extLst>
            <a:ext uri="{FF2B5EF4-FFF2-40B4-BE49-F238E27FC236}">
              <a16:creationId xmlns:a16="http://schemas.microsoft.com/office/drawing/2014/main" id="{BEEB7575-0507-440A-8785-ADC71154A06E}"/>
            </a:ext>
          </a:extLst>
        </xdr:cNvPr>
        <xdr:cNvSpPr>
          <a:spLocks noChangeAspect="1" noChangeArrowheads="1"/>
        </xdr:cNvSpPr>
      </xdr:nvSpPr>
      <xdr:spPr bwMode="auto">
        <a:xfrm>
          <a:off x="9108281" y="5091112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336</xdr:row>
      <xdr:rowOff>0</xdr:rowOff>
    </xdr:from>
    <xdr:ext cx="304800" cy="157164"/>
    <xdr:sp macro="" textlink="">
      <xdr:nvSpPr>
        <xdr:cNvPr id="171" name="AutoShape 2" descr="DS-3E0526P-E 24-Port Gigabit Unmanaged PoE Switch">
          <a:extLst>
            <a:ext uri="{FF2B5EF4-FFF2-40B4-BE49-F238E27FC236}">
              <a16:creationId xmlns:a16="http://schemas.microsoft.com/office/drawing/2014/main" id="{176449AF-1313-47E3-A6A7-FF68B4E8EDD5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8410813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321</xdr:row>
      <xdr:rowOff>0</xdr:rowOff>
    </xdr:from>
    <xdr:ext cx="304800" cy="157164"/>
    <xdr:sp macro="" textlink="">
      <xdr:nvSpPr>
        <xdr:cNvPr id="172" name="AutoShape 2" descr="DS-3E0526P-E 24-Port Gigabit Unmanaged PoE Switch">
          <a:extLst>
            <a:ext uri="{FF2B5EF4-FFF2-40B4-BE49-F238E27FC236}">
              <a16:creationId xmlns:a16="http://schemas.microsoft.com/office/drawing/2014/main" id="{A80A2BC0-C885-40D1-B957-978EB0AC06D3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5910500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157164"/>
    <xdr:sp macro="" textlink="">
      <xdr:nvSpPr>
        <xdr:cNvPr id="173" name="AutoShape 2" descr="DS-3E0526P-E 24-Port Gigabit Unmanaged PoE Switch">
          <a:extLst>
            <a:ext uri="{FF2B5EF4-FFF2-40B4-BE49-F238E27FC236}">
              <a16:creationId xmlns:a16="http://schemas.microsoft.com/office/drawing/2014/main" id="{C9DB07D0-182D-421A-A017-BCF6A6FBDC13}"/>
            </a:ext>
          </a:extLst>
        </xdr:cNvPr>
        <xdr:cNvSpPr>
          <a:spLocks noChangeAspect="1" noChangeArrowheads="1"/>
        </xdr:cNvSpPr>
      </xdr:nvSpPr>
      <xdr:spPr bwMode="auto">
        <a:xfrm>
          <a:off x="9108281" y="38147625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261</xdr:row>
      <xdr:rowOff>0</xdr:rowOff>
    </xdr:from>
    <xdr:ext cx="304800" cy="157164"/>
    <xdr:sp macro="" textlink="">
      <xdr:nvSpPr>
        <xdr:cNvPr id="174" name="AutoShape 2" descr="DS-3E0526P-E 24-Port Gigabit Unmanaged PoE Switch">
          <a:extLst>
            <a:ext uri="{FF2B5EF4-FFF2-40B4-BE49-F238E27FC236}">
              <a16:creationId xmlns:a16="http://schemas.microsoft.com/office/drawing/2014/main" id="{DFAD1FA0-BBC2-4E50-863A-7B13913EA635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0481250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290</xdr:row>
      <xdr:rowOff>0</xdr:rowOff>
    </xdr:from>
    <xdr:ext cx="304800" cy="309563"/>
    <xdr:sp macro="" textlink="">
      <xdr:nvSpPr>
        <xdr:cNvPr id="175" name="AutoShape 2" descr="DS-3E0526P-E 24-Port Gigabit Unmanaged PoE Switch">
          <a:extLst>
            <a:ext uri="{FF2B5EF4-FFF2-40B4-BE49-F238E27FC236}">
              <a16:creationId xmlns:a16="http://schemas.microsoft.com/office/drawing/2014/main" id="{82BD0DF0-1462-45F5-93E8-187576FDB2BA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2981563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90488</xdr:colOff>
      <xdr:row>31</xdr:row>
      <xdr:rowOff>759619</xdr:rowOff>
    </xdr:from>
    <xdr:ext cx="1095375" cy="0"/>
    <xdr:pic>
      <xdr:nvPicPr>
        <xdr:cNvPr id="176" name="Picture 175" descr="D:\海外\交换机\海康交换机spec 推广包\交换机图片\DS-3E0109P-E\TEF1009_02.png">
          <a:extLst>
            <a:ext uri="{FF2B5EF4-FFF2-40B4-BE49-F238E27FC236}">
              <a16:creationId xmlns:a16="http://schemas.microsoft.com/office/drawing/2014/main" id="{6162F515-59F7-41D4-A513-FDB193B00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16832" y="6184107"/>
          <a:ext cx="1095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46619</xdr:colOff>
      <xdr:row>35</xdr:row>
      <xdr:rowOff>234039</xdr:rowOff>
    </xdr:from>
    <xdr:to>
      <xdr:col>1</xdr:col>
      <xdr:colOff>1238250</xdr:colOff>
      <xdr:row>37</xdr:row>
      <xdr:rowOff>124592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FE04644-6D2C-4C02-8D78-F87BBEA7E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2963" y="9092289"/>
          <a:ext cx="1191631" cy="37870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31</xdr:row>
      <xdr:rowOff>0</xdr:rowOff>
    </xdr:from>
    <xdr:ext cx="445326" cy="235323"/>
    <xdr:pic>
      <xdr:nvPicPr>
        <xdr:cNvPr id="178" name="Picture 177" descr="Kết quả hình ảnh cho new">
          <a:extLst>
            <a:ext uri="{FF2B5EF4-FFF2-40B4-BE49-F238E27FC236}">
              <a16:creationId xmlns:a16="http://schemas.microsoft.com/office/drawing/2014/main" id="{F245B99A-46C7-4C82-9139-A4F1269D8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191500"/>
          <a:ext cx="445326" cy="235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202</xdr:row>
      <xdr:rowOff>0</xdr:rowOff>
    </xdr:from>
    <xdr:ext cx="445326" cy="235323"/>
    <xdr:pic>
      <xdr:nvPicPr>
        <xdr:cNvPr id="180" name="Picture 179" descr="Kết quả hình ảnh cho new">
          <a:extLst>
            <a:ext uri="{FF2B5EF4-FFF2-40B4-BE49-F238E27FC236}">
              <a16:creationId xmlns:a16="http://schemas.microsoft.com/office/drawing/2014/main" id="{941BE7F3-E11A-4C28-A297-6496FA25B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7373719"/>
          <a:ext cx="445326" cy="235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29611</xdr:colOff>
      <xdr:row>236</xdr:row>
      <xdr:rowOff>32133</xdr:rowOff>
    </xdr:from>
    <xdr:ext cx="1220546" cy="401254"/>
    <xdr:pic>
      <xdr:nvPicPr>
        <xdr:cNvPr id="181" name="Picture 180">
          <a:extLst>
            <a:ext uri="{FF2B5EF4-FFF2-40B4-BE49-F238E27FC236}">
              <a16:creationId xmlns:a16="http://schemas.microsoft.com/office/drawing/2014/main" id="{5750F4E9-5C45-456A-BA06-2D3D69909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5955" y="40739602"/>
          <a:ext cx="1220546" cy="4012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230</xdr:row>
      <xdr:rowOff>0</xdr:rowOff>
    </xdr:from>
    <xdr:ext cx="445326" cy="235323"/>
    <xdr:pic>
      <xdr:nvPicPr>
        <xdr:cNvPr id="182" name="Picture 181" descr="Kết quả hình ảnh cho new">
          <a:extLst>
            <a:ext uri="{FF2B5EF4-FFF2-40B4-BE49-F238E27FC236}">
              <a16:creationId xmlns:a16="http://schemas.microsoft.com/office/drawing/2014/main" id="{173EAE3A-D2BD-4DC7-84E4-C7C65FD15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2040969"/>
          <a:ext cx="445326" cy="235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65369</xdr:colOff>
      <xdr:row>207</xdr:row>
      <xdr:rowOff>147279</xdr:rowOff>
    </xdr:from>
    <xdr:to>
      <xdr:col>1</xdr:col>
      <xdr:colOff>1250156</xdr:colOff>
      <xdr:row>209</xdr:row>
      <xdr:rowOff>35255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17373DB7-2800-4DE7-8AF5-6A681AF14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1713" y="38354435"/>
          <a:ext cx="1184787" cy="221351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275</xdr:row>
      <xdr:rowOff>0</xdr:rowOff>
    </xdr:from>
    <xdr:ext cx="304800" cy="157164"/>
    <xdr:sp macro="" textlink="">
      <xdr:nvSpPr>
        <xdr:cNvPr id="183" name="AutoShape 2" descr="DS-3E0526P-E 24-Port Gigabit Unmanaged PoE Switch">
          <a:extLst>
            <a:ext uri="{FF2B5EF4-FFF2-40B4-BE49-F238E27FC236}">
              <a16:creationId xmlns:a16="http://schemas.microsoft.com/office/drawing/2014/main" id="{8FBD6175-35EC-427A-81D9-11C32E0C287B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7470219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273</xdr:row>
      <xdr:rowOff>0</xdr:rowOff>
    </xdr:from>
    <xdr:ext cx="304800" cy="166686"/>
    <xdr:sp macro="" textlink="">
      <xdr:nvSpPr>
        <xdr:cNvPr id="184" name="AutoShape 3" descr="DS-3E0526P-E 24-Port Gigabit Unmanaged PoE Switch">
          <a:extLst>
            <a:ext uri="{FF2B5EF4-FFF2-40B4-BE49-F238E27FC236}">
              <a16:creationId xmlns:a16="http://schemas.microsoft.com/office/drawing/2014/main" id="{04C5A3D7-63DC-4E39-AB89-2E820CC57C4E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7136844"/>
          <a:ext cx="304800" cy="16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275</xdr:row>
      <xdr:rowOff>0</xdr:rowOff>
    </xdr:from>
    <xdr:ext cx="304800" cy="157164"/>
    <xdr:sp macro="" textlink="">
      <xdr:nvSpPr>
        <xdr:cNvPr id="186" name="AutoShape 2" descr="DS-3E0526P-E 24-Port Gigabit Unmanaged PoE Switch">
          <a:extLst>
            <a:ext uri="{FF2B5EF4-FFF2-40B4-BE49-F238E27FC236}">
              <a16:creationId xmlns:a16="http://schemas.microsoft.com/office/drawing/2014/main" id="{A67A583F-B7FC-48E5-8168-CF34C4639159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7470219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275</xdr:row>
      <xdr:rowOff>0</xdr:rowOff>
    </xdr:from>
    <xdr:ext cx="304800" cy="157164"/>
    <xdr:sp macro="" textlink="">
      <xdr:nvSpPr>
        <xdr:cNvPr id="187" name="AutoShape 2" descr="DS-3E0526P-E 24-Port Gigabit Unmanaged PoE Switch">
          <a:extLst>
            <a:ext uri="{FF2B5EF4-FFF2-40B4-BE49-F238E27FC236}">
              <a16:creationId xmlns:a16="http://schemas.microsoft.com/office/drawing/2014/main" id="{94560788-4319-4C32-8ADB-2AEBF9E06168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7470219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273</xdr:row>
      <xdr:rowOff>0</xdr:rowOff>
    </xdr:from>
    <xdr:ext cx="304800" cy="166686"/>
    <xdr:sp macro="" textlink="">
      <xdr:nvSpPr>
        <xdr:cNvPr id="188" name="AutoShape 3" descr="DS-3E0526P-E 24-Port Gigabit Unmanaged PoE Switch">
          <a:extLst>
            <a:ext uri="{FF2B5EF4-FFF2-40B4-BE49-F238E27FC236}">
              <a16:creationId xmlns:a16="http://schemas.microsoft.com/office/drawing/2014/main" id="{77E0D465-0CDC-477E-925A-62325C8684E9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7136844"/>
          <a:ext cx="304800" cy="16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275</xdr:row>
      <xdr:rowOff>0</xdr:rowOff>
    </xdr:from>
    <xdr:ext cx="304800" cy="157164"/>
    <xdr:sp macro="" textlink="">
      <xdr:nvSpPr>
        <xdr:cNvPr id="189" name="AutoShape 2" descr="DS-3E0526P-E 24-Port Gigabit Unmanaged PoE Switch">
          <a:extLst>
            <a:ext uri="{FF2B5EF4-FFF2-40B4-BE49-F238E27FC236}">
              <a16:creationId xmlns:a16="http://schemas.microsoft.com/office/drawing/2014/main" id="{60A8F9B9-8A93-40B8-81FE-2CF17A54C9F3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7470219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275</xdr:row>
      <xdr:rowOff>0</xdr:rowOff>
    </xdr:from>
    <xdr:ext cx="304800" cy="157164"/>
    <xdr:sp macro="" textlink="">
      <xdr:nvSpPr>
        <xdr:cNvPr id="190" name="AutoShape 2" descr="DS-3E0526P-E 24-Port Gigabit Unmanaged PoE Switch">
          <a:extLst>
            <a:ext uri="{FF2B5EF4-FFF2-40B4-BE49-F238E27FC236}">
              <a16:creationId xmlns:a16="http://schemas.microsoft.com/office/drawing/2014/main" id="{052F6508-3C74-4726-B2FA-302495281DCA}"/>
            </a:ext>
          </a:extLst>
        </xdr:cNvPr>
        <xdr:cNvSpPr>
          <a:spLocks noChangeAspect="1" noChangeArrowheads="1"/>
        </xdr:cNvSpPr>
      </xdr:nvSpPr>
      <xdr:spPr bwMode="auto">
        <a:xfrm>
          <a:off x="10215563" y="47470219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273</xdr:row>
      <xdr:rowOff>0</xdr:rowOff>
    </xdr:from>
    <xdr:ext cx="304800" cy="166686"/>
    <xdr:sp macro="" textlink="">
      <xdr:nvSpPr>
        <xdr:cNvPr id="191" name="AutoShape 3" descr="DS-3E0526P-E 24-Port Gigabit Unmanaged PoE Switch">
          <a:extLst>
            <a:ext uri="{FF2B5EF4-FFF2-40B4-BE49-F238E27FC236}">
              <a16:creationId xmlns:a16="http://schemas.microsoft.com/office/drawing/2014/main" id="{4B962860-5E47-4D24-ABA1-66FC2A558261}"/>
            </a:ext>
          </a:extLst>
        </xdr:cNvPr>
        <xdr:cNvSpPr>
          <a:spLocks noChangeAspect="1" noChangeArrowheads="1"/>
        </xdr:cNvSpPr>
      </xdr:nvSpPr>
      <xdr:spPr bwMode="auto">
        <a:xfrm>
          <a:off x="10215563" y="47136844"/>
          <a:ext cx="304800" cy="16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275</xdr:row>
      <xdr:rowOff>0</xdr:rowOff>
    </xdr:from>
    <xdr:ext cx="304800" cy="157164"/>
    <xdr:sp macro="" textlink="">
      <xdr:nvSpPr>
        <xdr:cNvPr id="192" name="AutoShape 2" descr="DS-3E0526P-E 24-Port Gigabit Unmanaged PoE Switch">
          <a:extLst>
            <a:ext uri="{FF2B5EF4-FFF2-40B4-BE49-F238E27FC236}">
              <a16:creationId xmlns:a16="http://schemas.microsoft.com/office/drawing/2014/main" id="{0C7E78BA-D293-47C8-8A92-40AA8E101C89}"/>
            </a:ext>
          </a:extLst>
        </xdr:cNvPr>
        <xdr:cNvSpPr>
          <a:spLocks noChangeAspect="1" noChangeArrowheads="1"/>
        </xdr:cNvSpPr>
      </xdr:nvSpPr>
      <xdr:spPr bwMode="auto">
        <a:xfrm>
          <a:off x="10215563" y="47470219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275</xdr:row>
      <xdr:rowOff>0</xdr:rowOff>
    </xdr:from>
    <xdr:ext cx="304800" cy="157164"/>
    <xdr:sp macro="" textlink="">
      <xdr:nvSpPr>
        <xdr:cNvPr id="193" name="AutoShape 2" descr="DS-3E0526P-E 24-Port Gigabit Unmanaged PoE Switch">
          <a:extLst>
            <a:ext uri="{FF2B5EF4-FFF2-40B4-BE49-F238E27FC236}">
              <a16:creationId xmlns:a16="http://schemas.microsoft.com/office/drawing/2014/main" id="{9D1DDD0A-FD0B-4891-AE9C-F81DFE8119EB}"/>
            </a:ext>
          </a:extLst>
        </xdr:cNvPr>
        <xdr:cNvSpPr>
          <a:spLocks noChangeAspect="1" noChangeArrowheads="1"/>
        </xdr:cNvSpPr>
      </xdr:nvSpPr>
      <xdr:spPr bwMode="auto">
        <a:xfrm>
          <a:off x="10215563" y="47470219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273</xdr:row>
      <xdr:rowOff>0</xdr:rowOff>
    </xdr:from>
    <xdr:ext cx="304800" cy="166686"/>
    <xdr:sp macro="" textlink="">
      <xdr:nvSpPr>
        <xdr:cNvPr id="194" name="AutoShape 3" descr="DS-3E0526P-E 24-Port Gigabit Unmanaged PoE Switch">
          <a:extLst>
            <a:ext uri="{FF2B5EF4-FFF2-40B4-BE49-F238E27FC236}">
              <a16:creationId xmlns:a16="http://schemas.microsoft.com/office/drawing/2014/main" id="{E9626E29-E66A-4232-A2C5-470241375965}"/>
            </a:ext>
          </a:extLst>
        </xdr:cNvPr>
        <xdr:cNvSpPr>
          <a:spLocks noChangeAspect="1" noChangeArrowheads="1"/>
        </xdr:cNvSpPr>
      </xdr:nvSpPr>
      <xdr:spPr bwMode="auto">
        <a:xfrm>
          <a:off x="10215563" y="47136844"/>
          <a:ext cx="304800" cy="16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275</xdr:row>
      <xdr:rowOff>0</xdr:rowOff>
    </xdr:from>
    <xdr:ext cx="304800" cy="157164"/>
    <xdr:sp macro="" textlink="">
      <xdr:nvSpPr>
        <xdr:cNvPr id="195" name="AutoShape 2" descr="DS-3E0526P-E 24-Port Gigabit Unmanaged PoE Switch">
          <a:extLst>
            <a:ext uri="{FF2B5EF4-FFF2-40B4-BE49-F238E27FC236}">
              <a16:creationId xmlns:a16="http://schemas.microsoft.com/office/drawing/2014/main" id="{FF3B3D50-2B22-47C8-BF71-3FD0398509B0}"/>
            </a:ext>
          </a:extLst>
        </xdr:cNvPr>
        <xdr:cNvSpPr>
          <a:spLocks noChangeAspect="1" noChangeArrowheads="1"/>
        </xdr:cNvSpPr>
      </xdr:nvSpPr>
      <xdr:spPr bwMode="auto">
        <a:xfrm>
          <a:off x="10215563" y="47470219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305</xdr:row>
      <xdr:rowOff>0</xdr:rowOff>
    </xdr:from>
    <xdr:ext cx="304800" cy="309563"/>
    <xdr:sp macro="" textlink="">
      <xdr:nvSpPr>
        <xdr:cNvPr id="196" name="AutoShape 2" descr="DS-3E0526P-E 24-Port Gigabit Unmanaged PoE Switch">
          <a:extLst>
            <a:ext uri="{FF2B5EF4-FFF2-40B4-BE49-F238E27FC236}">
              <a16:creationId xmlns:a16="http://schemas.microsoft.com/office/drawing/2014/main" id="{E0A620AE-B979-42C4-ACC2-7353F5219364}"/>
            </a:ext>
          </a:extLst>
        </xdr:cNvPr>
        <xdr:cNvSpPr>
          <a:spLocks noChangeAspect="1" noChangeArrowheads="1"/>
        </xdr:cNvSpPr>
      </xdr:nvSpPr>
      <xdr:spPr bwMode="auto">
        <a:xfrm>
          <a:off x="9108281" y="52304156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302</xdr:row>
      <xdr:rowOff>0</xdr:rowOff>
    </xdr:from>
    <xdr:ext cx="304800" cy="309562"/>
    <xdr:sp macro="" textlink="">
      <xdr:nvSpPr>
        <xdr:cNvPr id="197" name="AutoShape 3" descr="DS-3E0526P-E 24-Port Gigabit Unmanaged PoE Switch">
          <a:extLst>
            <a:ext uri="{FF2B5EF4-FFF2-40B4-BE49-F238E27FC236}">
              <a16:creationId xmlns:a16="http://schemas.microsoft.com/office/drawing/2014/main" id="{1CACEF3F-9991-42CC-857C-08FD0C8D3120}"/>
            </a:ext>
          </a:extLst>
        </xdr:cNvPr>
        <xdr:cNvSpPr>
          <a:spLocks noChangeAspect="1" noChangeArrowheads="1"/>
        </xdr:cNvSpPr>
      </xdr:nvSpPr>
      <xdr:spPr bwMode="auto">
        <a:xfrm>
          <a:off x="9108281" y="51804094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305</xdr:row>
      <xdr:rowOff>0</xdr:rowOff>
    </xdr:from>
    <xdr:ext cx="304800" cy="309563"/>
    <xdr:sp macro="" textlink="">
      <xdr:nvSpPr>
        <xdr:cNvPr id="199" name="AutoShape 2" descr="DS-3E0526P-E 24-Port Gigabit Unmanaged PoE Switch">
          <a:extLst>
            <a:ext uri="{FF2B5EF4-FFF2-40B4-BE49-F238E27FC236}">
              <a16:creationId xmlns:a16="http://schemas.microsoft.com/office/drawing/2014/main" id="{531C79EB-3D9C-4020-AD21-AE17C1C84A36}"/>
            </a:ext>
          </a:extLst>
        </xdr:cNvPr>
        <xdr:cNvSpPr>
          <a:spLocks noChangeAspect="1" noChangeArrowheads="1"/>
        </xdr:cNvSpPr>
      </xdr:nvSpPr>
      <xdr:spPr bwMode="auto">
        <a:xfrm>
          <a:off x="9108281" y="52304156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305</xdr:row>
      <xdr:rowOff>0</xdr:rowOff>
    </xdr:from>
    <xdr:ext cx="304800" cy="309563"/>
    <xdr:sp macro="" textlink="">
      <xdr:nvSpPr>
        <xdr:cNvPr id="200" name="AutoShape 2" descr="DS-3E0526P-E 24-Port Gigabit Unmanaged PoE Switch">
          <a:extLst>
            <a:ext uri="{FF2B5EF4-FFF2-40B4-BE49-F238E27FC236}">
              <a16:creationId xmlns:a16="http://schemas.microsoft.com/office/drawing/2014/main" id="{8E6BB2CA-92B1-4599-B0B3-5B167935AFC3}"/>
            </a:ext>
          </a:extLst>
        </xdr:cNvPr>
        <xdr:cNvSpPr>
          <a:spLocks noChangeAspect="1" noChangeArrowheads="1"/>
        </xdr:cNvSpPr>
      </xdr:nvSpPr>
      <xdr:spPr bwMode="auto">
        <a:xfrm>
          <a:off x="9108281" y="52304156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305</xdr:row>
      <xdr:rowOff>0</xdr:rowOff>
    </xdr:from>
    <xdr:ext cx="304800" cy="309563"/>
    <xdr:sp macro="" textlink="">
      <xdr:nvSpPr>
        <xdr:cNvPr id="202" name="AutoShape 2" descr="DS-3E0526P-E 24-Port Gigabit Unmanaged PoE Switch">
          <a:extLst>
            <a:ext uri="{FF2B5EF4-FFF2-40B4-BE49-F238E27FC236}">
              <a16:creationId xmlns:a16="http://schemas.microsoft.com/office/drawing/2014/main" id="{F1FB5197-B6CF-4860-96F5-C098CFA3E2BA}"/>
            </a:ext>
          </a:extLst>
        </xdr:cNvPr>
        <xdr:cNvSpPr>
          <a:spLocks noChangeAspect="1" noChangeArrowheads="1"/>
        </xdr:cNvSpPr>
      </xdr:nvSpPr>
      <xdr:spPr bwMode="auto">
        <a:xfrm>
          <a:off x="9108281" y="52304156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305</xdr:row>
      <xdr:rowOff>0</xdr:rowOff>
    </xdr:from>
    <xdr:ext cx="304800" cy="309563"/>
    <xdr:sp macro="" textlink="">
      <xdr:nvSpPr>
        <xdr:cNvPr id="203" name="AutoShape 2" descr="DS-3E0526P-E 24-Port Gigabit Unmanaged PoE Switch">
          <a:extLst>
            <a:ext uri="{FF2B5EF4-FFF2-40B4-BE49-F238E27FC236}">
              <a16:creationId xmlns:a16="http://schemas.microsoft.com/office/drawing/2014/main" id="{3A07E096-196A-43C9-9A5D-04F1BED42C2A}"/>
            </a:ext>
          </a:extLst>
        </xdr:cNvPr>
        <xdr:cNvSpPr>
          <a:spLocks noChangeAspect="1" noChangeArrowheads="1"/>
        </xdr:cNvSpPr>
      </xdr:nvSpPr>
      <xdr:spPr bwMode="auto">
        <a:xfrm>
          <a:off x="10215563" y="52304156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302</xdr:row>
      <xdr:rowOff>0</xdr:rowOff>
    </xdr:from>
    <xdr:ext cx="304800" cy="309562"/>
    <xdr:sp macro="" textlink="">
      <xdr:nvSpPr>
        <xdr:cNvPr id="204" name="AutoShape 3" descr="DS-3E0526P-E 24-Port Gigabit Unmanaged PoE Switch">
          <a:extLst>
            <a:ext uri="{FF2B5EF4-FFF2-40B4-BE49-F238E27FC236}">
              <a16:creationId xmlns:a16="http://schemas.microsoft.com/office/drawing/2014/main" id="{35BE93F0-B489-497E-B9B2-1D7851920768}"/>
            </a:ext>
          </a:extLst>
        </xdr:cNvPr>
        <xdr:cNvSpPr>
          <a:spLocks noChangeAspect="1" noChangeArrowheads="1"/>
        </xdr:cNvSpPr>
      </xdr:nvSpPr>
      <xdr:spPr bwMode="auto">
        <a:xfrm>
          <a:off x="10215563" y="51804094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305</xdr:row>
      <xdr:rowOff>0</xdr:rowOff>
    </xdr:from>
    <xdr:ext cx="304800" cy="309563"/>
    <xdr:sp macro="" textlink="">
      <xdr:nvSpPr>
        <xdr:cNvPr id="205" name="AutoShape 2" descr="DS-3E0526P-E 24-Port Gigabit Unmanaged PoE Switch">
          <a:extLst>
            <a:ext uri="{FF2B5EF4-FFF2-40B4-BE49-F238E27FC236}">
              <a16:creationId xmlns:a16="http://schemas.microsoft.com/office/drawing/2014/main" id="{175DEEFC-9584-4291-A705-91D07D901402}"/>
            </a:ext>
          </a:extLst>
        </xdr:cNvPr>
        <xdr:cNvSpPr>
          <a:spLocks noChangeAspect="1" noChangeArrowheads="1"/>
        </xdr:cNvSpPr>
      </xdr:nvSpPr>
      <xdr:spPr bwMode="auto">
        <a:xfrm>
          <a:off x="10215563" y="52304156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305</xdr:row>
      <xdr:rowOff>0</xdr:rowOff>
    </xdr:from>
    <xdr:ext cx="304800" cy="309563"/>
    <xdr:sp macro="" textlink="">
      <xdr:nvSpPr>
        <xdr:cNvPr id="206" name="AutoShape 2" descr="DS-3E0526P-E 24-Port Gigabit Unmanaged PoE Switch">
          <a:extLst>
            <a:ext uri="{FF2B5EF4-FFF2-40B4-BE49-F238E27FC236}">
              <a16:creationId xmlns:a16="http://schemas.microsoft.com/office/drawing/2014/main" id="{5DE24BFB-DF8D-425C-8CFC-72E3FD78A429}"/>
            </a:ext>
          </a:extLst>
        </xdr:cNvPr>
        <xdr:cNvSpPr>
          <a:spLocks noChangeAspect="1" noChangeArrowheads="1"/>
        </xdr:cNvSpPr>
      </xdr:nvSpPr>
      <xdr:spPr bwMode="auto">
        <a:xfrm>
          <a:off x="10215563" y="52304156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302</xdr:row>
      <xdr:rowOff>0</xdr:rowOff>
    </xdr:from>
    <xdr:ext cx="304800" cy="309562"/>
    <xdr:sp macro="" textlink="">
      <xdr:nvSpPr>
        <xdr:cNvPr id="207" name="AutoShape 3" descr="DS-3E0526P-E 24-Port Gigabit Unmanaged PoE Switch">
          <a:extLst>
            <a:ext uri="{FF2B5EF4-FFF2-40B4-BE49-F238E27FC236}">
              <a16:creationId xmlns:a16="http://schemas.microsoft.com/office/drawing/2014/main" id="{EDDA1E35-D047-40ED-91FC-0707DEBB85DF}"/>
            </a:ext>
          </a:extLst>
        </xdr:cNvPr>
        <xdr:cNvSpPr>
          <a:spLocks noChangeAspect="1" noChangeArrowheads="1"/>
        </xdr:cNvSpPr>
      </xdr:nvSpPr>
      <xdr:spPr bwMode="auto">
        <a:xfrm>
          <a:off x="10215563" y="51804094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305</xdr:row>
      <xdr:rowOff>0</xdr:rowOff>
    </xdr:from>
    <xdr:ext cx="304800" cy="309563"/>
    <xdr:sp macro="" textlink="">
      <xdr:nvSpPr>
        <xdr:cNvPr id="208" name="AutoShape 2" descr="DS-3E0526P-E 24-Port Gigabit Unmanaged PoE Switch">
          <a:extLst>
            <a:ext uri="{FF2B5EF4-FFF2-40B4-BE49-F238E27FC236}">
              <a16:creationId xmlns:a16="http://schemas.microsoft.com/office/drawing/2014/main" id="{57641D5D-ABE7-4B19-8733-A29122F53055}"/>
            </a:ext>
          </a:extLst>
        </xdr:cNvPr>
        <xdr:cNvSpPr>
          <a:spLocks noChangeAspect="1" noChangeArrowheads="1"/>
        </xdr:cNvSpPr>
      </xdr:nvSpPr>
      <xdr:spPr bwMode="auto">
        <a:xfrm>
          <a:off x="10215563" y="52304156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273</xdr:row>
      <xdr:rowOff>0</xdr:rowOff>
    </xdr:from>
    <xdr:ext cx="445326" cy="235323"/>
    <xdr:pic>
      <xdr:nvPicPr>
        <xdr:cNvPr id="209" name="Picture 208" descr="Kết quả hình ảnh cho new">
          <a:extLst>
            <a:ext uri="{FF2B5EF4-FFF2-40B4-BE49-F238E27FC236}">
              <a16:creationId xmlns:a16="http://schemas.microsoft.com/office/drawing/2014/main" id="{1CEBE27B-BAE5-423D-AD01-C5CEA946E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9470469"/>
          <a:ext cx="445326" cy="235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302</xdr:row>
      <xdr:rowOff>0</xdr:rowOff>
    </xdr:from>
    <xdr:ext cx="445326" cy="235323"/>
    <xdr:pic>
      <xdr:nvPicPr>
        <xdr:cNvPr id="210" name="Picture 209" descr="Kết quả hình ảnh cho new">
          <a:extLst>
            <a:ext uri="{FF2B5EF4-FFF2-40B4-BE49-F238E27FC236}">
              <a16:creationId xmlns:a16="http://schemas.microsoft.com/office/drawing/2014/main" id="{49D9689F-AC2D-4D97-9796-968E6AB7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4304406"/>
          <a:ext cx="445326" cy="235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57232</xdr:colOff>
      <xdr:row>279</xdr:row>
      <xdr:rowOff>115400</xdr:rowOff>
    </xdr:from>
    <xdr:to>
      <xdr:col>1</xdr:col>
      <xdr:colOff>1262063</xdr:colOff>
      <xdr:row>281</xdr:row>
      <xdr:rowOff>11906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BC526B9E-DDA5-49BE-888B-46AF09646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3576" y="50585994"/>
          <a:ext cx="1204831" cy="229881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290</xdr:row>
      <xdr:rowOff>0</xdr:rowOff>
    </xdr:from>
    <xdr:ext cx="304800" cy="309563"/>
    <xdr:sp macro="" textlink="">
      <xdr:nvSpPr>
        <xdr:cNvPr id="211" name="AutoShape 2" descr="DS-3E0526P-E 24-Port Gigabit Unmanaged PoE Switch">
          <a:extLst>
            <a:ext uri="{FF2B5EF4-FFF2-40B4-BE49-F238E27FC236}">
              <a16:creationId xmlns:a16="http://schemas.microsoft.com/office/drawing/2014/main" id="{9B92C540-7233-4805-94F8-4CEBD4C7FCE3}"/>
            </a:ext>
          </a:extLst>
        </xdr:cNvPr>
        <xdr:cNvSpPr>
          <a:spLocks noChangeAspect="1" noChangeArrowheads="1"/>
        </xdr:cNvSpPr>
      </xdr:nvSpPr>
      <xdr:spPr bwMode="auto">
        <a:xfrm>
          <a:off x="9108281" y="52304156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287</xdr:row>
      <xdr:rowOff>0</xdr:rowOff>
    </xdr:from>
    <xdr:ext cx="304800" cy="309562"/>
    <xdr:sp macro="" textlink="">
      <xdr:nvSpPr>
        <xdr:cNvPr id="212" name="AutoShape 3" descr="DS-3E0526P-E 24-Port Gigabit Unmanaged PoE Switch">
          <a:extLst>
            <a:ext uri="{FF2B5EF4-FFF2-40B4-BE49-F238E27FC236}">
              <a16:creationId xmlns:a16="http://schemas.microsoft.com/office/drawing/2014/main" id="{58BD21C3-2E3F-4C20-9B41-D71AE388DCC8}"/>
            </a:ext>
          </a:extLst>
        </xdr:cNvPr>
        <xdr:cNvSpPr>
          <a:spLocks noChangeAspect="1" noChangeArrowheads="1"/>
        </xdr:cNvSpPr>
      </xdr:nvSpPr>
      <xdr:spPr bwMode="auto">
        <a:xfrm>
          <a:off x="9108281" y="51804094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290</xdr:row>
      <xdr:rowOff>0</xdr:rowOff>
    </xdr:from>
    <xdr:ext cx="304800" cy="309563"/>
    <xdr:sp macro="" textlink="">
      <xdr:nvSpPr>
        <xdr:cNvPr id="213" name="AutoShape 2" descr="DS-3E0526P-E 24-Port Gigabit Unmanaged PoE Switch">
          <a:extLst>
            <a:ext uri="{FF2B5EF4-FFF2-40B4-BE49-F238E27FC236}">
              <a16:creationId xmlns:a16="http://schemas.microsoft.com/office/drawing/2014/main" id="{FFE1905B-1A0D-47B6-ADAB-ACCEEADC5D33}"/>
            </a:ext>
          </a:extLst>
        </xdr:cNvPr>
        <xdr:cNvSpPr>
          <a:spLocks noChangeAspect="1" noChangeArrowheads="1"/>
        </xdr:cNvSpPr>
      </xdr:nvSpPr>
      <xdr:spPr bwMode="auto">
        <a:xfrm>
          <a:off x="9108281" y="52304156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290</xdr:row>
      <xdr:rowOff>0</xdr:rowOff>
    </xdr:from>
    <xdr:ext cx="304800" cy="309563"/>
    <xdr:sp macro="" textlink="">
      <xdr:nvSpPr>
        <xdr:cNvPr id="214" name="AutoShape 2" descr="DS-3E0526P-E 24-Port Gigabit Unmanaged PoE Switch">
          <a:extLst>
            <a:ext uri="{FF2B5EF4-FFF2-40B4-BE49-F238E27FC236}">
              <a16:creationId xmlns:a16="http://schemas.microsoft.com/office/drawing/2014/main" id="{712A9630-74DC-4692-AD6E-9EDE31ADA05D}"/>
            </a:ext>
          </a:extLst>
        </xdr:cNvPr>
        <xdr:cNvSpPr>
          <a:spLocks noChangeAspect="1" noChangeArrowheads="1"/>
        </xdr:cNvSpPr>
      </xdr:nvSpPr>
      <xdr:spPr bwMode="auto">
        <a:xfrm>
          <a:off x="9108281" y="52304156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290</xdr:row>
      <xdr:rowOff>0</xdr:rowOff>
    </xdr:from>
    <xdr:ext cx="304800" cy="309563"/>
    <xdr:sp macro="" textlink="">
      <xdr:nvSpPr>
        <xdr:cNvPr id="215" name="AutoShape 2" descr="DS-3E0526P-E 24-Port Gigabit Unmanaged PoE Switch">
          <a:extLst>
            <a:ext uri="{FF2B5EF4-FFF2-40B4-BE49-F238E27FC236}">
              <a16:creationId xmlns:a16="http://schemas.microsoft.com/office/drawing/2014/main" id="{B90E9218-2898-4ECD-B2F7-506E4B11296E}"/>
            </a:ext>
          </a:extLst>
        </xdr:cNvPr>
        <xdr:cNvSpPr>
          <a:spLocks noChangeAspect="1" noChangeArrowheads="1"/>
        </xdr:cNvSpPr>
      </xdr:nvSpPr>
      <xdr:spPr bwMode="auto">
        <a:xfrm>
          <a:off x="9108281" y="52304156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261</xdr:row>
      <xdr:rowOff>0</xdr:rowOff>
    </xdr:from>
    <xdr:ext cx="304800" cy="157164"/>
    <xdr:sp macro="" textlink="">
      <xdr:nvSpPr>
        <xdr:cNvPr id="216" name="AutoShape 2" descr="DS-3E0526P-E 24-Port Gigabit Unmanaged PoE Switch">
          <a:extLst>
            <a:ext uri="{FF2B5EF4-FFF2-40B4-BE49-F238E27FC236}">
              <a16:creationId xmlns:a16="http://schemas.microsoft.com/office/drawing/2014/main" id="{FA0311AE-F7F8-4052-AD15-9B5C3BE663AD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7470219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259</xdr:row>
      <xdr:rowOff>0</xdr:rowOff>
    </xdr:from>
    <xdr:ext cx="304800" cy="166686"/>
    <xdr:sp macro="" textlink="">
      <xdr:nvSpPr>
        <xdr:cNvPr id="217" name="AutoShape 3" descr="DS-3E0526P-E 24-Port Gigabit Unmanaged PoE Switch">
          <a:extLst>
            <a:ext uri="{FF2B5EF4-FFF2-40B4-BE49-F238E27FC236}">
              <a16:creationId xmlns:a16="http://schemas.microsoft.com/office/drawing/2014/main" id="{80DC11EA-A8A4-4887-8719-7C1226BDE175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7136844"/>
          <a:ext cx="304800" cy="16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261</xdr:row>
      <xdr:rowOff>0</xdr:rowOff>
    </xdr:from>
    <xdr:ext cx="304800" cy="157164"/>
    <xdr:sp macro="" textlink="">
      <xdr:nvSpPr>
        <xdr:cNvPr id="218" name="AutoShape 2" descr="DS-3E0526P-E 24-Port Gigabit Unmanaged PoE Switch">
          <a:extLst>
            <a:ext uri="{FF2B5EF4-FFF2-40B4-BE49-F238E27FC236}">
              <a16:creationId xmlns:a16="http://schemas.microsoft.com/office/drawing/2014/main" id="{70A8D31C-01D9-414A-BC80-3E59EF4135C1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7470219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261</xdr:row>
      <xdr:rowOff>0</xdr:rowOff>
    </xdr:from>
    <xdr:ext cx="304800" cy="157164"/>
    <xdr:sp macro="" textlink="">
      <xdr:nvSpPr>
        <xdr:cNvPr id="219" name="AutoShape 2" descr="DS-3E0526P-E 24-Port Gigabit Unmanaged PoE Switch">
          <a:extLst>
            <a:ext uri="{FF2B5EF4-FFF2-40B4-BE49-F238E27FC236}">
              <a16:creationId xmlns:a16="http://schemas.microsoft.com/office/drawing/2014/main" id="{576E5874-82DD-4003-BD7D-E098ABCD05F1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7470219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259</xdr:row>
      <xdr:rowOff>0</xdr:rowOff>
    </xdr:from>
    <xdr:ext cx="304800" cy="166686"/>
    <xdr:sp macro="" textlink="">
      <xdr:nvSpPr>
        <xdr:cNvPr id="220" name="AutoShape 3" descr="DS-3E0526P-E 24-Port Gigabit Unmanaged PoE Switch">
          <a:extLst>
            <a:ext uri="{FF2B5EF4-FFF2-40B4-BE49-F238E27FC236}">
              <a16:creationId xmlns:a16="http://schemas.microsoft.com/office/drawing/2014/main" id="{E0F46645-CD43-4049-8E7C-42C3295E8008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7136844"/>
          <a:ext cx="304800" cy="16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261</xdr:row>
      <xdr:rowOff>0</xdr:rowOff>
    </xdr:from>
    <xdr:ext cx="304800" cy="157164"/>
    <xdr:sp macro="" textlink="">
      <xdr:nvSpPr>
        <xdr:cNvPr id="221" name="AutoShape 2" descr="DS-3E0526P-E 24-Port Gigabit Unmanaged PoE Switch">
          <a:extLst>
            <a:ext uri="{FF2B5EF4-FFF2-40B4-BE49-F238E27FC236}">
              <a16:creationId xmlns:a16="http://schemas.microsoft.com/office/drawing/2014/main" id="{9CA77155-1D08-4917-8651-7D237B2EC18A}"/>
            </a:ext>
          </a:extLst>
        </xdr:cNvPr>
        <xdr:cNvSpPr>
          <a:spLocks noChangeAspect="1" noChangeArrowheads="1"/>
        </xdr:cNvSpPr>
      </xdr:nvSpPr>
      <xdr:spPr bwMode="auto">
        <a:xfrm>
          <a:off x="9108281" y="47470219"/>
          <a:ext cx="304800" cy="15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23813</xdr:colOff>
      <xdr:row>308</xdr:row>
      <xdr:rowOff>150376</xdr:rowOff>
    </xdr:from>
    <xdr:to>
      <xdr:col>2</xdr:col>
      <xdr:colOff>-1</xdr:colOff>
      <xdr:row>310</xdr:row>
      <xdr:rowOff>60346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54DBDFB5-1E3E-40FA-A3C6-6A0B29EAA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157" y="55454907"/>
          <a:ext cx="1250155" cy="24334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712675</xdr:colOff>
      <xdr:row>6</xdr:row>
      <xdr:rowOff>68036</xdr:rowOff>
    </xdr:from>
    <xdr:ext cx="1041062" cy="1001145"/>
    <xdr:pic>
      <xdr:nvPicPr>
        <xdr:cNvPr id="2" name="Picture 1" descr="Káº¿t quáº£ hÃ¬nh áº£nh cho seagate skyhawk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52461" y="3306536"/>
          <a:ext cx="1041062" cy="1001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644527</xdr:colOff>
      <xdr:row>54</xdr:row>
      <xdr:rowOff>122585</xdr:rowOff>
    </xdr:from>
    <xdr:ext cx="1138008" cy="1169069"/>
    <xdr:pic>
      <xdr:nvPicPr>
        <xdr:cNvPr id="3" name="Picture 2" descr="Káº¿t quáº£ hÃ¬nh áº£nh cho seagate skyhawk ai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4313" y="14205978"/>
          <a:ext cx="1138008" cy="1169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666749</xdr:colOff>
      <xdr:row>18</xdr:row>
      <xdr:rowOff>149679</xdr:rowOff>
    </xdr:from>
    <xdr:ext cx="1041062" cy="1001145"/>
    <xdr:pic>
      <xdr:nvPicPr>
        <xdr:cNvPr id="8" name="Picture 7" descr="Káº¿t quáº£ hÃ¬nh áº£nh cho seagate skyhawk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06535" y="8014608"/>
          <a:ext cx="1041062" cy="1001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653143</xdr:colOff>
      <xdr:row>25</xdr:row>
      <xdr:rowOff>136072</xdr:rowOff>
    </xdr:from>
    <xdr:ext cx="1041062" cy="1001145"/>
    <xdr:pic>
      <xdr:nvPicPr>
        <xdr:cNvPr id="9" name="Picture 8" descr="Káº¿t quáº£ hÃ¬nh áº£nh cho seagate skyhawk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92929" y="10695215"/>
          <a:ext cx="1041062" cy="1001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625928</xdr:colOff>
      <xdr:row>61</xdr:row>
      <xdr:rowOff>136070</xdr:rowOff>
    </xdr:from>
    <xdr:ext cx="1138008" cy="1169069"/>
    <xdr:pic>
      <xdr:nvPicPr>
        <xdr:cNvPr id="11" name="Picture 10" descr="Káº¿t quáº£ hÃ¬nh áº£nh cho seagate skyhawk ai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65714" y="15566570"/>
          <a:ext cx="1138008" cy="1169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612322</xdr:colOff>
      <xdr:row>69</xdr:row>
      <xdr:rowOff>68035</xdr:rowOff>
    </xdr:from>
    <xdr:ext cx="1138008" cy="1169069"/>
    <xdr:pic>
      <xdr:nvPicPr>
        <xdr:cNvPr id="12" name="Picture 11" descr="Káº¿t quáº£ hÃ¬nh áº£nh cho seagate skyhawk ai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52108" y="17049749"/>
          <a:ext cx="1138008" cy="1169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612322</xdr:colOff>
      <xdr:row>77</xdr:row>
      <xdr:rowOff>27214</xdr:rowOff>
    </xdr:from>
    <xdr:ext cx="1138008" cy="1169069"/>
    <xdr:pic>
      <xdr:nvPicPr>
        <xdr:cNvPr id="14" name="Picture 13" descr="Káº¿t quáº£ hÃ¬nh áº£nh cho seagate skyhawk ai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52108" y="18546535"/>
          <a:ext cx="1138008" cy="1169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68034</xdr:colOff>
      <xdr:row>2</xdr:row>
      <xdr:rowOff>108858</xdr:rowOff>
    </xdr:from>
    <xdr:to>
      <xdr:col>19</xdr:col>
      <xdr:colOff>163285</xdr:colOff>
      <xdr:row>58</xdr:row>
      <xdr:rowOff>180690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38213" y="2911929"/>
          <a:ext cx="7443108" cy="12550980"/>
        </a:xfrm>
        <a:prstGeom prst="rect">
          <a:avLst/>
        </a:prstGeom>
      </xdr:spPr>
    </xdr:pic>
    <xdr:clientData/>
  </xdr:twoCellAnchor>
  <xdr:oneCellAnchor>
    <xdr:from>
      <xdr:col>2</xdr:col>
      <xdr:colOff>693964</xdr:colOff>
      <xdr:row>12</xdr:row>
      <xdr:rowOff>54429</xdr:rowOff>
    </xdr:from>
    <xdr:ext cx="1041062" cy="1001145"/>
    <xdr:pic>
      <xdr:nvPicPr>
        <xdr:cNvPr id="18" name="Picture 17" descr="Káº¿t quáº£ hÃ¬nh áº£nh cho seagate skyhawk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50" y="4449536"/>
          <a:ext cx="1041062" cy="1001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653143</xdr:colOff>
      <xdr:row>31</xdr:row>
      <xdr:rowOff>136072</xdr:rowOff>
    </xdr:from>
    <xdr:ext cx="1041062" cy="1001145"/>
    <xdr:pic>
      <xdr:nvPicPr>
        <xdr:cNvPr id="20" name="Picture 19" descr="Káº¿t quáº£ hÃ¬nh áº£nh cho seagate skyhawk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92929" y="7130143"/>
          <a:ext cx="1041062" cy="1001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653143</xdr:colOff>
      <xdr:row>38</xdr:row>
      <xdr:rowOff>136072</xdr:rowOff>
    </xdr:from>
    <xdr:ext cx="1041062" cy="1001145"/>
    <xdr:pic>
      <xdr:nvPicPr>
        <xdr:cNvPr id="21" name="Picture 20" descr="Káº¿t quáº£ hÃ¬nh áº£nh cho seagate skyhawk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92929" y="8286751"/>
          <a:ext cx="1041062" cy="1001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95249</xdr:colOff>
      <xdr:row>94</xdr:row>
      <xdr:rowOff>104227</xdr:rowOff>
    </xdr:from>
    <xdr:to>
      <xdr:col>2</xdr:col>
      <xdr:colOff>1088570</xdr:colOff>
      <xdr:row>100</xdr:row>
      <xdr:rowOff>66322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49" y="20270013"/>
          <a:ext cx="3633107" cy="2043986"/>
        </a:xfrm>
        <a:prstGeom prst="rect">
          <a:avLst/>
        </a:prstGeom>
      </xdr:spPr>
    </xdr:pic>
    <xdr:clientData/>
  </xdr:twoCellAnchor>
  <xdr:twoCellAnchor editAs="oneCell">
    <xdr:from>
      <xdr:col>2</xdr:col>
      <xdr:colOff>744904</xdr:colOff>
      <xdr:row>46</xdr:row>
      <xdr:rowOff>73269</xdr:rowOff>
    </xdr:from>
    <xdr:to>
      <xdr:col>2</xdr:col>
      <xdr:colOff>1604806</xdr:colOff>
      <xdr:row>52</xdr:row>
      <xdr:rowOff>142673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4808" y="11356731"/>
          <a:ext cx="859902" cy="1241712"/>
        </a:xfrm>
        <a:prstGeom prst="rect">
          <a:avLst/>
        </a:prstGeom>
      </xdr:spPr>
    </xdr:pic>
    <xdr:clientData/>
  </xdr:twoCellAnchor>
  <xdr:twoCellAnchor editAs="oneCell">
    <xdr:from>
      <xdr:col>2</xdr:col>
      <xdr:colOff>647212</xdr:colOff>
      <xdr:row>4</xdr:row>
      <xdr:rowOff>85480</xdr:rowOff>
    </xdr:from>
    <xdr:to>
      <xdr:col>2</xdr:col>
      <xdr:colOff>1814390</xdr:colOff>
      <xdr:row>4</xdr:row>
      <xdr:rowOff>1172307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97116" y="3541345"/>
          <a:ext cx="1167178" cy="1086827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</xdr:row>
      <xdr:rowOff>0</xdr:rowOff>
    </xdr:from>
    <xdr:ext cx="680950" cy="359833"/>
    <xdr:pic>
      <xdr:nvPicPr>
        <xdr:cNvPr id="22" name="Picture 21" descr="Kết quả hình ảnh cho new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2212" y="3455865"/>
          <a:ext cx="680950" cy="35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6</xdr:col>
      <xdr:colOff>977305</xdr:colOff>
      <xdr:row>1</xdr:row>
      <xdr:rowOff>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4D193FEE-D2AF-4669-A8F3-C43D19E15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12846920" cy="21125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119</xdr:row>
      <xdr:rowOff>0</xdr:rowOff>
    </xdr:from>
    <xdr:ext cx="759619" cy="0"/>
    <xdr:pic>
      <xdr:nvPicPr>
        <xdr:cNvPr id="3" name="Picture 72" descr="newok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0" y="20726400"/>
          <a:ext cx="75961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3324225</xdr:colOff>
      <xdr:row>50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4384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119</xdr:row>
      <xdr:rowOff>0</xdr:rowOff>
    </xdr:from>
    <xdr:ext cx="759619" cy="0"/>
    <xdr:pic>
      <xdr:nvPicPr>
        <xdr:cNvPr id="5" name="Picture 72" descr="newok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0" y="20726400"/>
          <a:ext cx="75961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119</xdr:row>
      <xdr:rowOff>0</xdr:rowOff>
    </xdr:from>
    <xdr:ext cx="759619" cy="0"/>
    <xdr:pic>
      <xdr:nvPicPr>
        <xdr:cNvPr id="6" name="Picture 72" descr="newok.png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0" y="20726400"/>
          <a:ext cx="75961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119</xdr:row>
      <xdr:rowOff>0</xdr:rowOff>
    </xdr:from>
    <xdr:ext cx="609600" cy="0"/>
    <xdr:pic>
      <xdr:nvPicPr>
        <xdr:cNvPr id="7" name="Picture 72" descr="newok.png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0" y="2072640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3324225</xdr:colOff>
      <xdr:row>50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24384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3324225</xdr:colOff>
      <xdr:row>50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24384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3324225</xdr:colOff>
      <xdr:row>112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2438400" y="1975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3324225</xdr:colOff>
      <xdr:row>112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2438400" y="1975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3324225</xdr:colOff>
      <xdr:row>112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2438400" y="1975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3324225</xdr:colOff>
      <xdr:row>112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2438400" y="1975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3324225</xdr:colOff>
      <xdr:row>112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2438400" y="1975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3324225</xdr:colOff>
      <xdr:row>50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/>
      </xdr:nvSpPr>
      <xdr:spPr>
        <a:xfrm>
          <a:off x="24384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3324225</xdr:colOff>
      <xdr:row>50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/>
      </xdr:nvSpPr>
      <xdr:spPr>
        <a:xfrm>
          <a:off x="24384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3324225</xdr:colOff>
      <xdr:row>50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/>
      </xdr:nvSpPr>
      <xdr:spPr>
        <a:xfrm>
          <a:off x="24384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3324225</xdr:colOff>
      <xdr:row>50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/>
      </xdr:nvSpPr>
      <xdr:spPr>
        <a:xfrm>
          <a:off x="24384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3324225</xdr:colOff>
      <xdr:row>50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/>
      </xdr:nvSpPr>
      <xdr:spPr>
        <a:xfrm>
          <a:off x="24384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3324225</xdr:colOff>
      <xdr:row>50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/>
      </xdr:nvSpPr>
      <xdr:spPr>
        <a:xfrm>
          <a:off x="24384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3324225</xdr:colOff>
      <xdr:row>112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/>
      </xdr:nvSpPr>
      <xdr:spPr>
        <a:xfrm>
          <a:off x="2438400" y="1975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3324225</xdr:colOff>
      <xdr:row>112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/>
      </xdr:nvSpPr>
      <xdr:spPr>
        <a:xfrm>
          <a:off x="2438400" y="1975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3324225</xdr:colOff>
      <xdr:row>112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/>
      </xdr:nvSpPr>
      <xdr:spPr>
        <a:xfrm>
          <a:off x="2438400" y="1975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3324225</xdr:colOff>
      <xdr:row>112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/>
      </xdr:nvSpPr>
      <xdr:spPr>
        <a:xfrm>
          <a:off x="2438400" y="1975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83344</xdr:colOff>
      <xdr:row>58</xdr:row>
      <xdr:rowOff>47623</xdr:rowOff>
    </xdr:from>
    <xdr:ext cx="1260887" cy="8948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2544" y="8467723"/>
          <a:ext cx="1260887" cy="894899"/>
        </a:xfrm>
        <a:prstGeom prst="rect">
          <a:avLst/>
        </a:prstGeom>
      </xdr:spPr>
    </xdr:pic>
    <xdr:clientData/>
  </xdr:oneCellAnchor>
  <xdr:oneCellAnchor>
    <xdr:from>
      <xdr:col>1</xdr:col>
      <xdr:colOff>95251</xdr:colOff>
      <xdr:row>64</xdr:row>
      <xdr:rowOff>154781</xdr:rowOff>
    </xdr:from>
    <xdr:ext cx="1260887" cy="894899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4451" y="9546431"/>
          <a:ext cx="1260887" cy="894899"/>
        </a:xfrm>
        <a:prstGeom prst="rect">
          <a:avLst/>
        </a:prstGeom>
      </xdr:spPr>
    </xdr:pic>
    <xdr:clientData/>
  </xdr:oneCellAnchor>
  <xdr:oneCellAnchor>
    <xdr:from>
      <xdr:col>1</xdr:col>
      <xdr:colOff>95251</xdr:colOff>
      <xdr:row>72</xdr:row>
      <xdr:rowOff>119062</xdr:rowOff>
    </xdr:from>
    <xdr:ext cx="1273968" cy="889328"/>
    <xdr:pic>
      <xdr:nvPicPr>
        <xdr:cNvPr id="37" name="图片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14451" y="10806112"/>
          <a:ext cx="1273968" cy="889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464343</xdr:colOff>
      <xdr:row>6</xdr:row>
      <xdr:rowOff>153535</xdr:rowOff>
    </xdr:from>
    <xdr:ext cx="571500" cy="1133444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3543" y="5982835"/>
          <a:ext cx="571500" cy="1133444"/>
        </a:xfrm>
        <a:prstGeom prst="rect">
          <a:avLst/>
        </a:prstGeom>
      </xdr:spPr>
    </xdr:pic>
    <xdr:clientData/>
  </xdr:oneCellAnchor>
  <xdr:oneCellAnchor>
    <xdr:from>
      <xdr:col>1</xdr:col>
      <xdr:colOff>488157</xdr:colOff>
      <xdr:row>82</xdr:row>
      <xdr:rowOff>1</xdr:rowOff>
    </xdr:from>
    <xdr:ext cx="502219" cy="1343284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7357" y="14897101"/>
          <a:ext cx="502219" cy="1343284"/>
        </a:xfrm>
        <a:prstGeom prst="rect">
          <a:avLst/>
        </a:prstGeom>
      </xdr:spPr>
    </xdr:pic>
    <xdr:clientData/>
  </xdr:oneCellAnchor>
  <xdr:oneCellAnchor>
    <xdr:from>
      <xdr:col>0</xdr:col>
      <xdr:colOff>742571</xdr:colOff>
      <xdr:row>47</xdr:row>
      <xdr:rowOff>0</xdr:rowOff>
    </xdr:from>
    <xdr:ext cx="2374711" cy="1345406"/>
    <xdr:pic>
      <xdr:nvPicPr>
        <xdr:cNvPr id="43" name="Picture 42" descr="DS-KABV6113-RS | Brackets | Hikvision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571" y="6867525"/>
          <a:ext cx="2374711" cy="1345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933525</xdr:colOff>
      <xdr:row>48</xdr:row>
      <xdr:rowOff>1035844</xdr:rowOff>
    </xdr:from>
    <xdr:ext cx="2045417" cy="1162050"/>
    <xdr:pic>
      <xdr:nvPicPr>
        <xdr:cNvPr id="44" name="Picture 43" descr="DS-KABV8113-RS | Brackets | Hikvision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9275" y="8093869"/>
          <a:ext cx="2045417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1080211</xdr:colOff>
      <xdr:row>93</xdr:row>
      <xdr:rowOff>83344</xdr:rowOff>
    </xdr:from>
    <xdr:ext cx="1753657" cy="1166812"/>
    <xdr:pic>
      <xdr:nvPicPr>
        <xdr:cNvPr id="45" name="Picture 44" descr="DS-KD9203-FE6 | Serie Pro | Hikvision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3086" y="16761619"/>
          <a:ext cx="1753657" cy="1166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1080211</xdr:colOff>
      <xdr:row>103</xdr:row>
      <xdr:rowOff>83344</xdr:rowOff>
    </xdr:from>
    <xdr:ext cx="1753657" cy="1166812"/>
    <xdr:pic>
      <xdr:nvPicPr>
        <xdr:cNvPr id="46" name="Picture 45" descr="DS-KD9203-FE6 | Serie Pro | Hikvision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3086" y="18380869"/>
          <a:ext cx="1753657" cy="1166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1234999</xdr:colOff>
      <xdr:row>112</xdr:row>
      <xdr:rowOff>209550</xdr:rowOff>
    </xdr:from>
    <xdr:to>
      <xdr:col>1</xdr:col>
      <xdr:colOff>1445757</xdr:colOff>
      <xdr:row>120</xdr:row>
      <xdr:rowOff>93343</xdr:rowOff>
    </xdr:to>
    <xdr:pic>
      <xdr:nvPicPr>
        <xdr:cNvPr id="47" name="Picture 46" descr="DS-KM9503 | Pro Series | Hikvision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4999" y="26412825"/>
          <a:ext cx="1449008" cy="147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419101</xdr:colOff>
      <xdr:row>39</xdr:row>
      <xdr:rowOff>66674</xdr:rowOff>
    </xdr:from>
    <xdr:to>
      <xdr:col>1</xdr:col>
      <xdr:colOff>1047751</xdr:colOff>
      <xdr:row>47</xdr:row>
      <xdr:rowOff>9523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7351" y="7943849"/>
          <a:ext cx="628650" cy="147637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38</xdr:row>
      <xdr:rowOff>0</xdr:rowOff>
    </xdr:from>
    <xdr:ext cx="680950" cy="359833"/>
    <xdr:pic>
      <xdr:nvPicPr>
        <xdr:cNvPr id="33" name="Picture 32" descr="Kết quả hình ảnh cho new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495925"/>
          <a:ext cx="680950" cy="35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404814</xdr:colOff>
      <xdr:row>28</xdr:row>
      <xdr:rowOff>55784</xdr:rowOff>
    </xdr:from>
    <xdr:ext cx="717221" cy="1372965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9254" y="3157124"/>
          <a:ext cx="717221" cy="1372965"/>
        </a:xfrm>
        <a:prstGeom prst="rect">
          <a:avLst/>
        </a:prstGeom>
      </xdr:spPr>
    </xdr:pic>
    <xdr:clientData/>
  </xdr:oneCellAnchor>
  <xdr:twoCellAnchor editAs="oneCell">
    <xdr:from>
      <xdr:col>1</xdr:col>
      <xdr:colOff>279245</xdr:colOff>
      <xdr:row>51</xdr:row>
      <xdr:rowOff>47625</xdr:rowOff>
    </xdr:from>
    <xdr:to>
      <xdr:col>1</xdr:col>
      <xdr:colOff>1188644</xdr:colOff>
      <xdr:row>56</xdr:row>
      <xdr:rowOff>126607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776" y="12001500"/>
          <a:ext cx="909399" cy="912420"/>
        </a:xfrm>
        <a:prstGeom prst="rect">
          <a:avLst/>
        </a:prstGeom>
      </xdr:spPr>
    </xdr:pic>
    <xdr:clientData/>
  </xdr:twoCellAnchor>
  <xdr:twoCellAnchor editAs="oneCell">
    <xdr:from>
      <xdr:col>5</xdr:col>
      <xdr:colOff>193148</xdr:colOff>
      <xdr:row>45</xdr:row>
      <xdr:rowOff>107155</xdr:rowOff>
    </xdr:from>
    <xdr:to>
      <xdr:col>12</xdr:col>
      <xdr:colOff>2379</xdr:colOff>
      <xdr:row>67</xdr:row>
      <xdr:rowOff>159544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77742" y="8846343"/>
          <a:ext cx="4155012" cy="593407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51</xdr:row>
      <xdr:rowOff>0</xdr:rowOff>
    </xdr:from>
    <xdr:ext cx="680950" cy="359833"/>
    <xdr:pic>
      <xdr:nvPicPr>
        <xdr:cNvPr id="51" name="Picture 50" descr="Kết quả hình ảnh cho new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1953875"/>
          <a:ext cx="680950" cy="35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476251</xdr:colOff>
      <xdr:row>18</xdr:row>
      <xdr:rowOff>142875</xdr:rowOff>
    </xdr:from>
    <xdr:to>
      <xdr:col>1</xdr:col>
      <xdr:colOff>1042460</xdr:colOff>
      <xdr:row>25</xdr:row>
      <xdr:rowOff>135731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8782" y="5572125"/>
          <a:ext cx="566209" cy="115966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17</xdr:row>
      <xdr:rowOff>0</xdr:rowOff>
    </xdr:from>
    <xdr:ext cx="680950" cy="359833"/>
    <xdr:pic>
      <xdr:nvPicPr>
        <xdr:cNvPr id="49" name="Picture 48" descr="Kết quả hình ảnh cho new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262563"/>
          <a:ext cx="680950" cy="35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4</xdr:col>
      <xdr:colOff>916781</xdr:colOff>
      <xdr:row>0</xdr:row>
      <xdr:rowOff>1652473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5069E3AF-A045-4A27-B1EB-CB28476FF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10048875" cy="16524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510540</xdr:colOff>
      <xdr:row>38</xdr:row>
      <xdr:rowOff>0</xdr:rowOff>
    </xdr:from>
    <xdr:ext cx="449580" cy="0"/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4490" y="2533650"/>
          <a:ext cx="4495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541020</xdr:colOff>
      <xdr:row>38</xdr:row>
      <xdr:rowOff>0</xdr:rowOff>
    </xdr:from>
    <xdr:ext cx="480060" cy="0"/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4970" y="2305050"/>
          <a:ext cx="4800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5464</xdr:colOff>
      <xdr:row>69</xdr:row>
      <xdr:rowOff>86318</xdr:rowOff>
    </xdr:from>
    <xdr:to>
      <xdr:col>2</xdr:col>
      <xdr:colOff>38100</xdr:colOff>
      <xdr:row>73</xdr:row>
      <xdr:rowOff>114298</xdr:rowOff>
    </xdr:to>
    <xdr:pic>
      <xdr:nvPicPr>
        <xdr:cNvPr id="10" name="Picture 9" descr="DS-K1T343MFX | Dòng Value | Hikvision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2082" y="4535053"/>
          <a:ext cx="704989" cy="655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9524</xdr:colOff>
      <xdr:row>78</xdr:row>
      <xdr:rowOff>131180</xdr:rowOff>
    </xdr:from>
    <xdr:to>
      <xdr:col>2</xdr:col>
      <xdr:colOff>57150</xdr:colOff>
      <xdr:row>86</xdr:row>
      <xdr:rowOff>76199</xdr:rowOff>
    </xdr:to>
    <xdr:pic>
      <xdr:nvPicPr>
        <xdr:cNvPr id="12" name="Picture 11" descr="DS-K1T342MFX | Dòng Value | Hikvision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7274" y="7293980"/>
          <a:ext cx="723901" cy="1240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45</xdr:row>
      <xdr:rowOff>7958</xdr:rowOff>
    </xdr:from>
    <xdr:to>
      <xdr:col>1</xdr:col>
      <xdr:colOff>666750</xdr:colOff>
      <xdr:row>48</xdr:row>
      <xdr:rowOff>19050</xdr:rowOff>
    </xdr:to>
    <xdr:pic>
      <xdr:nvPicPr>
        <xdr:cNvPr id="16" name="图片 120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2203" b="99413" l="3125" r="9852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4950" y="9475808"/>
          <a:ext cx="638175" cy="658793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91</xdr:row>
      <xdr:rowOff>85725</xdr:rowOff>
    </xdr:from>
    <xdr:ext cx="614979" cy="1145589"/>
    <xdr:pic>
      <xdr:nvPicPr>
        <xdr:cNvPr id="13" name="图片 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5850" y="12372975"/>
          <a:ext cx="614979" cy="1145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1395589</xdr:colOff>
      <xdr:row>117</xdr:row>
      <xdr:rowOff>47625</xdr:rowOff>
    </xdr:from>
    <xdr:to>
      <xdr:col>2</xdr:col>
      <xdr:colOff>76199</xdr:colOff>
      <xdr:row>121</xdr:row>
      <xdr:rowOff>66676</xdr:rowOff>
    </xdr:to>
    <xdr:pic>
      <xdr:nvPicPr>
        <xdr:cNvPr id="18" name="Picture 17" descr="DS-K1101 - Pro Series - Hikvision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95589" y="20088225"/>
          <a:ext cx="83326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126</xdr:row>
      <xdr:rowOff>66673</xdr:rowOff>
    </xdr:from>
    <xdr:to>
      <xdr:col>1</xdr:col>
      <xdr:colOff>647700</xdr:colOff>
      <xdr:row>130</xdr:row>
      <xdr:rowOff>38099</xdr:rowOff>
    </xdr:to>
    <xdr:pic>
      <xdr:nvPicPr>
        <xdr:cNvPr id="20" name="Picture 19" descr="Hikvision DS-K1201AMF MIFARE Card &amp; Fingerprint Reader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6325" y="14554198"/>
          <a:ext cx="6191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1313392</xdr:colOff>
      <xdr:row>132</xdr:row>
      <xdr:rowOff>23217</xdr:rowOff>
    </xdr:from>
    <xdr:to>
      <xdr:col>2</xdr:col>
      <xdr:colOff>152400</xdr:colOff>
      <xdr:row>133</xdr:row>
      <xdr:rowOff>285749</xdr:rowOff>
    </xdr:to>
    <xdr:pic>
      <xdr:nvPicPr>
        <xdr:cNvPr id="22" name="Picture 21" descr="https://www.hikvision.com/content/dam/hikvision/products/S000000001/S000000139/S000000081/S000000082/OFR000110/M000001497/images/DS-K1F100-D8E1.png.thumb.1280.1280.png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13392" y="22911792"/>
          <a:ext cx="991658" cy="557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1012825</xdr:colOff>
      <xdr:row>133</xdr:row>
      <xdr:rowOff>171450</xdr:rowOff>
    </xdr:from>
    <xdr:to>
      <xdr:col>2</xdr:col>
      <xdr:colOff>333375</xdr:colOff>
      <xdr:row>135</xdr:row>
      <xdr:rowOff>152399</xdr:rowOff>
    </xdr:to>
    <xdr:pic>
      <xdr:nvPicPr>
        <xdr:cNvPr id="24" name="Picture 23" descr="https://www.hikvision.com/content/dam/hikvision/products/S000000001/S000000139/S000000081/S000000082/OFR000129/M000001498/images/DS-K1F820-F1.png.thumb.1280.1280.png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2825" y="23355300"/>
          <a:ext cx="1473200" cy="828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39706</xdr:colOff>
      <xdr:row>136</xdr:row>
      <xdr:rowOff>133349</xdr:rowOff>
    </xdr:from>
    <xdr:to>
      <xdr:col>1</xdr:col>
      <xdr:colOff>629468</xdr:colOff>
      <xdr:row>140</xdr:row>
      <xdr:rowOff>85724</xdr:rowOff>
    </xdr:to>
    <xdr:pic>
      <xdr:nvPicPr>
        <xdr:cNvPr id="26" name="Picture 25" descr="https://www.hikvision.com/content/dam/hikvision/products/S000000001/S000000139/S000000081/S000000082/OFR002596/M000039969/images/%E4%B8%8D%E5%B8%A6%E6%8C%87%E7%BA%B9.png.thumb.1280.1280.png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7456" y="17268824"/>
          <a:ext cx="589762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142</xdr:row>
      <xdr:rowOff>56014</xdr:rowOff>
    </xdr:from>
    <xdr:to>
      <xdr:col>1</xdr:col>
      <xdr:colOff>657224</xdr:colOff>
      <xdr:row>142</xdr:row>
      <xdr:rowOff>676274</xdr:rowOff>
    </xdr:to>
    <xdr:pic>
      <xdr:nvPicPr>
        <xdr:cNvPr id="27" name="Picture 26" descr="https://www.hikvision.com/content/dam/hikvision/products/S000000001/S000000139/S000000081/S000000082/OFR002596/M000039978/images/%E5%B8%A6%E6%8C%87%E7%BA%B9.png.thumb.1280.1280.png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8725" y="18163039"/>
          <a:ext cx="609599" cy="620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47624</xdr:colOff>
      <xdr:row>148</xdr:row>
      <xdr:rowOff>52765</xdr:rowOff>
    </xdr:from>
    <xdr:to>
      <xdr:col>1</xdr:col>
      <xdr:colOff>628649</xdr:colOff>
      <xdr:row>149</xdr:row>
      <xdr:rowOff>190500</xdr:rowOff>
    </xdr:to>
    <xdr:pic>
      <xdr:nvPicPr>
        <xdr:cNvPr id="29" name="Picture 28" descr="https://www.hikvision.com/content/dam/hikvision/products/S000000001/S000000080/S000000114/S000000116/OFR000148/M000001544/images/DS-K4H258S-1.jpg.thumb.1280.1280.png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8724" y="19321840"/>
          <a:ext cx="581025" cy="433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39219</xdr:colOff>
      <xdr:row>152</xdr:row>
      <xdr:rowOff>123825</xdr:rowOff>
    </xdr:from>
    <xdr:to>
      <xdr:col>1</xdr:col>
      <xdr:colOff>638690</xdr:colOff>
      <xdr:row>152</xdr:row>
      <xdr:rowOff>457199</xdr:rowOff>
    </xdr:to>
    <xdr:pic>
      <xdr:nvPicPr>
        <xdr:cNvPr id="30" name="Picture 29" descr="https://www.hikvision.com/content/dam/hikvision/products/S000000001/S000000080/S000000114/S000000116/OFR000148/M000001545/images/DS-K4H258-LZ1.png.thumb.1280.1280.png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0319" y="19983450"/>
          <a:ext cx="599471" cy="333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65776</xdr:colOff>
      <xdr:row>154</xdr:row>
      <xdr:rowOff>158606</xdr:rowOff>
    </xdr:from>
    <xdr:to>
      <xdr:col>1</xdr:col>
      <xdr:colOff>638175</xdr:colOff>
      <xdr:row>156</xdr:row>
      <xdr:rowOff>133353</xdr:rowOff>
    </xdr:to>
    <xdr:pic>
      <xdr:nvPicPr>
        <xdr:cNvPr id="33" name="Picture 32" descr="https://www.hikvision.com/content/dam/hikvision/products/S000000001/S000000080/S000000114/S000000116/OFR000150/M000001542/images/K4T108%E9%80%8F%E6%98%8E.png.thumb.1280.1280.png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6876" y="20599256"/>
          <a:ext cx="572399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1257300</xdr:colOff>
      <xdr:row>157</xdr:row>
      <xdr:rowOff>160253</xdr:rowOff>
    </xdr:from>
    <xdr:to>
      <xdr:col>2</xdr:col>
      <xdr:colOff>190500</xdr:colOff>
      <xdr:row>159</xdr:row>
      <xdr:rowOff>28575</xdr:rowOff>
    </xdr:to>
    <xdr:pic>
      <xdr:nvPicPr>
        <xdr:cNvPr id="34" name="Picture 33" descr="https://www.hikvision.com/content/dam/hikvision/products/S000000001/S000000080/S000000114/S000000116/OFR000150/M000001543/images/DS-K4T108-U1.png.thumb.1280.1280.png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7300" y="29316278"/>
          <a:ext cx="1085850" cy="611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128203</xdr:colOff>
      <xdr:row>159</xdr:row>
      <xdr:rowOff>44824</xdr:rowOff>
    </xdr:from>
    <xdr:to>
      <xdr:col>1</xdr:col>
      <xdr:colOff>584946</xdr:colOff>
      <xdr:row>159</xdr:row>
      <xdr:rowOff>545165</xdr:rowOff>
    </xdr:to>
    <xdr:pic>
      <xdr:nvPicPr>
        <xdr:cNvPr id="36" name="Picture 35" descr="https://www.hikvision.com/content/dam/hikvision/products/S000000001/S000000139/S000000081/S000000118/OFR000152/M000001524/images/K7P01.png.thumb.1280.1280.png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821" y="21347206"/>
          <a:ext cx="456743" cy="500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152453</xdr:colOff>
      <xdr:row>160</xdr:row>
      <xdr:rowOff>89645</xdr:rowOff>
    </xdr:from>
    <xdr:to>
      <xdr:col>1</xdr:col>
      <xdr:colOff>425110</xdr:colOff>
      <xdr:row>160</xdr:row>
      <xdr:rowOff>549088</xdr:rowOff>
    </xdr:to>
    <xdr:pic>
      <xdr:nvPicPr>
        <xdr:cNvPr id="39" name="Picture 38" descr="https://www.hikvision.com/content/dam/hikvision/products/S000000001/S000000139/S000000081/S000000118/OFR000152/M000001525/images/K7P02.png.thumb.1280.1280.png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29071" y="21974733"/>
          <a:ext cx="272657" cy="459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122234</xdr:colOff>
      <xdr:row>165</xdr:row>
      <xdr:rowOff>58983</xdr:rowOff>
    </xdr:from>
    <xdr:to>
      <xdr:col>1</xdr:col>
      <xdr:colOff>448235</xdr:colOff>
      <xdr:row>165</xdr:row>
      <xdr:rowOff>536762</xdr:rowOff>
    </xdr:to>
    <xdr:pic>
      <xdr:nvPicPr>
        <xdr:cNvPr id="41" name="Picture 40" descr="https://www.hikvision.com/content/dam/hikvision/products/S000000001/S000000139/S000000081/S000000093/OFR000171/M000001529/images/CARD.JPG.thumb.1280.1280.png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852" y="22526777"/>
          <a:ext cx="326001" cy="477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33619</xdr:colOff>
      <xdr:row>4</xdr:row>
      <xdr:rowOff>11206</xdr:rowOff>
    </xdr:from>
    <xdr:to>
      <xdr:col>2</xdr:col>
      <xdr:colOff>1204</xdr:colOff>
      <xdr:row>7</xdr:row>
      <xdr:rowOff>31122</xdr:rowOff>
    </xdr:to>
    <xdr:pic>
      <xdr:nvPicPr>
        <xdr:cNvPr id="25" name="图片 1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0237" y="23588382"/>
          <a:ext cx="639938" cy="490563"/>
        </a:xfrm>
        <a:prstGeom prst="rect">
          <a:avLst/>
        </a:prstGeom>
      </xdr:spPr>
    </xdr:pic>
    <xdr:clientData/>
  </xdr:twoCellAnchor>
  <xdr:twoCellAnchor editAs="oneCell">
    <xdr:from>
      <xdr:col>1</xdr:col>
      <xdr:colOff>33770</xdr:colOff>
      <xdr:row>14</xdr:row>
      <xdr:rowOff>22412</xdr:rowOff>
    </xdr:from>
    <xdr:to>
      <xdr:col>2</xdr:col>
      <xdr:colOff>3504</xdr:colOff>
      <xdr:row>18</xdr:row>
      <xdr:rowOff>66239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0388" y="2745441"/>
          <a:ext cx="642087" cy="671356"/>
        </a:xfrm>
        <a:prstGeom prst="rect">
          <a:avLst/>
        </a:prstGeom>
      </xdr:spPr>
    </xdr:pic>
    <xdr:clientData/>
  </xdr:twoCellAnchor>
  <xdr:twoCellAnchor editAs="oneCell">
    <xdr:from>
      <xdr:col>1</xdr:col>
      <xdr:colOff>155335</xdr:colOff>
      <xdr:row>29</xdr:row>
      <xdr:rowOff>100853</xdr:rowOff>
    </xdr:from>
    <xdr:to>
      <xdr:col>1</xdr:col>
      <xdr:colOff>529483</xdr:colOff>
      <xdr:row>35</xdr:row>
      <xdr:rowOff>107576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1953" y="4291853"/>
          <a:ext cx="374148" cy="948017"/>
        </a:xfrm>
        <a:prstGeom prst="rect">
          <a:avLst/>
        </a:prstGeom>
      </xdr:spPr>
    </xdr:pic>
    <xdr:clientData/>
  </xdr:twoCellAnchor>
  <xdr:twoCellAnchor editAs="oneCell">
    <xdr:from>
      <xdr:col>1</xdr:col>
      <xdr:colOff>179293</xdr:colOff>
      <xdr:row>57</xdr:row>
      <xdr:rowOff>112058</xdr:rowOff>
    </xdr:from>
    <xdr:to>
      <xdr:col>1</xdr:col>
      <xdr:colOff>550784</xdr:colOff>
      <xdr:row>62</xdr:row>
      <xdr:rowOff>143065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" y="8393205"/>
          <a:ext cx="371491" cy="983507"/>
        </a:xfrm>
        <a:prstGeom prst="rect">
          <a:avLst/>
        </a:prstGeom>
      </xdr:spPr>
    </xdr:pic>
    <xdr:clientData/>
  </xdr:twoCellAnchor>
  <xdr:twoCellAnchor editAs="oneCell">
    <xdr:from>
      <xdr:col>1</xdr:col>
      <xdr:colOff>89647</xdr:colOff>
      <xdr:row>164</xdr:row>
      <xdr:rowOff>56028</xdr:rowOff>
    </xdr:from>
    <xdr:to>
      <xdr:col>1</xdr:col>
      <xdr:colOff>581515</xdr:colOff>
      <xdr:row>164</xdr:row>
      <xdr:rowOff>541883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6265" y="25807146"/>
          <a:ext cx="491868" cy="485855"/>
        </a:xfrm>
        <a:prstGeom prst="rect">
          <a:avLst/>
        </a:prstGeom>
      </xdr:spPr>
    </xdr:pic>
    <xdr:clientData/>
  </xdr:twoCellAnchor>
  <xdr:twoCellAnchor editAs="oneCell">
    <xdr:from>
      <xdr:col>5</xdr:col>
      <xdr:colOff>17860</xdr:colOff>
      <xdr:row>2</xdr:row>
      <xdr:rowOff>33617</xdr:rowOff>
    </xdr:from>
    <xdr:to>
      <xdr:col>15</xdr:col>
      <xdr:colOff>114862</xdr:colOff>
      <xdr:row>43</xdr:row>
      <xdr:rowOff>16248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80860" y="1916205"/>
          <a:ext cx="6148178" cy="8695765"/>
        </a:xfrm>
        <a:prstGeom prst="rect">
          <a:avLst/>
        </a:prstGeom>
      </xdr:spPr>
    </xdr:pic>
    <xdr:clientData/>
  </xdr:twoCellAnchor>
  <xdr:twoCellAnchor editAs="oneCell">
    <xdr:from>
      <xdr:col>1</xdr:col>
      <xdr:colOff>22751</xdr:colOff>
      <xdr:row>150</xdr:row>
      <xdr:rowOff>152760</xdr:rowOff>
    </xdr:from>
    <xdr:to>
      <xdr:col>1</xdr:col>
      <xdr:colOff>659498</xdr:colOff>
      <xdr:row>151</xdr:row>
      <xdr:rowOff>78177</xdr:rowOff>
    </xdr:to>
    <xdr:pic>
      <xdr:nvPicPr>
        <xdr:cNvPr id="32" name="图片 16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-1016518">
          <a:off x="1199369" y="24458319"/>
          <a:ext cx="636747" cy="205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33618</xdr:colOff>
      <xdr:row>153</xdr:row>
      <xdr:rowOff>100853</xdr:rowOff>
    </xdr:from>
    <xdr:to>
      <xdr:col>1</xdr:col>
      <xdr:colOff>654003</xdr:colOff>
      <xdr:row>153</xdr:row>
      <xdr:rowOff>485854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0236" y="25549412"/>
          <a:ext cx="620385" cy="385001"/>
        </a:xfrm>
        <a:prstGeom prst="rect">
          <a:avLst/>
        </a:prstGeom>
      </xdr:spPr>
    </xdr:pic>
    <xdr:clientData/>
  </xdr:twoCellAnchor>
  <xdr:twoCellAnchor editAs="oneCell">
    <xdr:from>
      <xdr:col>1</xdr:col>
      <xdr:colOff>89647</xdr:colOff>
      <xdr:row>162</xdr:row>
      <xdr:rowOff>11206</xdr:rowOff>
    </xdr:from>
    <xdr:to>
      <xdr:col>1</xdr:col>
      <xdr:colOff>642522</xdr:colOff>
      <xdr:row>162</xdr:row>
      <xdr:rowOff>553073</xdr:rowOff>
    </xdr:to>
    <xdr:pic>
      <xdr:nvPicPr>
        <xdr:cNvPr id="35" name="图片 38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ackgroundRemoval t="1406" b="97364" l="3136" r="9581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6265" y="28418118"/>
          <a:ext cx="552875" cy="541867"/>
        </a:xfrm>
        <a:prstGeom prst="rect">
          <a:avLst/>
        </a:prstGeom>
      </xdr:spPr>
    </xdr:pic>
    <xdr:clientData/>
  </xdr:twoCellAnchor>
  <xdr:twoCellAnchor editAs="oneCell">
    <xdr:from>
      <xdr:col>1</xdr:col>
      <xdr:colOff>33619</xdr:colOff>
      <xdr:row>163</xdr:row>
      <xdr:rowOff>0</xdr:rowOff>
    </xdr:from>
    <xdr:to>
      <xdr:col>1</xdr:col>
      <xdr:colOff>648901</xdr:colOff>
      <xdr:row>164</xdr:row>
      <xdr:rowOff>32299</xdr:rowOff>
    </xdr:to>
    <xdr:pic>
      <xdr:nvPicPr>
        <xdr:cNvPr id="37" name="图片 350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0237" y="28989618"/>
          <a:ext cx="615282" cy="615004"/>
        </a:xfrm>
        <a:prstGeom prst="rect">
          <a:avLst/>
        </a:prstGeom>
      </xdr:spPr>
    </xdr:pic>
    <xdr:clientData/>
  </xdr:twoCellAnchor>
  <xdr:twoCellAnchor editAs="oneCell">
    <xdr:from>
      <xdr:col>1</xdr:col>
      <xdr:colOff>41462</xdr:colOff>
      <xdr:row>169</xdr:row>
      <xdr:rowOff>57710</xdr:rowOff>
    </xdr:from>
    <xdr:to>
      <xdr:col>1</xdr:col>
      <xdr:colOff>624168</xdr:colOff>
      <xdr:row>173</xdr:row>
      <xdr:rowOff>113894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2562" y="32033135"/>
          <a:ext cx="582706" cy="703883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104</xdr:row>
      <xdr:rowOff>123825</xdr:rowOff>
    </xdr:from>
    <xdr:to>
      <xdr:col>1</xdr:col>
      <xdr:colOff>589166</xdr:colOff>
      <xdr:row>111</xdr:row>
      <xdr:rowOff>116840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17849850"/>
          <a:ext cx="484391" cy="112649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102</xdr:row>
      <xdr:rowOff>0</xdr:rowOff>
    </xdr:from>
    <xdr:ext cx="680950" cy="359833"/>
    <xdr:pic>
      <xdr:nvPicPr>
        <xdr:cNvPr id="40" name="Picture 39" descr="Kết quả hình ảnh cho new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7402175"/>
          <a:ext cx="680950" cy="35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38100</xdr:colOff>
      <xdr:row>145</xdr:row>
      <xdr:rowOff>47624</xdr:rowOff>
    </xdr:from>
    <xdr:to>
      <xdr:col>1</xdr:col>
      <xdr:colOff>652545</xdr:colOff>
      <xdr:row>146</xdr:row>
      <xdr:rowOff>57550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" y="26669999"/>
          <a:ext cx="614445" cy="305201"/>
        </a:xfrm>
        <a:prstGeom prst="rect">
          <a:avLst/>
        </a:prstGeom>
      </xdr:spPr>
    </xdr:pic>
    <xdr:clientData/>
  </xdr:twoCellAnchor>
  <xdr:twoCellAnchor editAs="oneCell">
    <xdr:from>
      <xdr:col>1</xdr:col>
      <xdr:colOff>77073</xdr:colOff>
      <xdr:row>147</xdr:row>
      <xdr:rowOff>38100</xdr:rowOff>
    </xdr:from>
    <xdr:to>
      <xdr:col>1</xdr:col>
      <xdr:colOff>619125</xdr:colOff>
      <xdr:row>147</xdr:row>
      <xdr:rowOff>533400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3448" y="27289125"/>
          <a:ext cx="542052" cy="4953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167</xdr:row>
      <xdr:rowOff>0</xdr:rowOff>
    </xdr:from>
    <xdr:ext cx="680950" cy="359833"/>
    <xdr:pic>
      <xdr:nvPicPr>
        <xdr:cNvPr id="44" name="Picture 43" descr="Kết quả hình ảnh cho new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5261550"/>
          <a:ext cx="680950" cy="35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38100</xdr:colOff>
      <xdr:row>23</xdr:row>
      <xdr:rowOff>14019</xdr:rowOff>
    </xdr:from>
    <xdr:to>
      <xdr:col>1</xdr:col>
      <xdr:colOff>647700</xdr:colOff>
      <xdr:row>26</xdr:row>
      <xdr:rowOff>76199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" y="6081444"/>
          <a:ext cx="609600" cy="54795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161</xdr:row>
      <xdr:rowOff>38100</xdr:rowOff>
    </xdr:from>
    <xdr:to>
      <xdr:col>1</xdr:col>
      <xdr:colOff>539618</xdr:colOff>
      <xdr:row>161</xdr:row>
      <xdr:rowOff>555958</xdr:rowOff>
    </xdr:to>
    <xdr:pic>
      <xdr:nvPicPr>
        <xdr:cNvPr id="42" name="图片 183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2100" y="33737550"/>
          <a:ext cx="453893" cy="517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739588</xdr:colOff>
      <xdr:row>0</xdr:row>
      <xdr:rowOff>1472347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9461B32-CBF2-4DDB-8965-C518D51CF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953500" cy="14723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Tan\Le%20Hoang\Bang%20gia\Bao%20gia%20hang%202021\2021%20price%20list%200119\15.07.2021\%23Hikvision%20Vietnam%20Q2%20Distribution%20Price%20Book-Build20210714%20-%20to%20ND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-all"/>
      <sheetName val="Read Me"/>
      <sheetName val="Hik-ProConnect"/>
      <sheetName val="Solution-Office"/>
      <sheetName val="Solution-Factory"/>
      <sheetName val="D0T"/>
      <sheetName val="D3T"/>
      <sheetName val="PIR"/>
      <sheetName val="DF0T"/>
      <sheetName val="KF0T-3K ColorVU"/>
      <sheetName val="DF3T"/>
      <sheetName val="H0T"/>
      <sheetName val="H8T"/>
      <sheetName val="U1T"/>
      <sheetName val="HGH"/>
      <sheetName val="HQH"/>
      <sheetName val="HUH &amp; HTH"/>
      <sheetName val="HQ&amp;HU&amp;HT Pro"/>
      <sheetName val="WiFi KIT"/>
      <sheetName val="WiFi camera"/>
      <sheetName val="1 series"/>
      <sheetName val="2XX1"/>
      <sheetName val="2XX3G2"/>
      <sheetName val="2XX5"/>
      <sheetName val="2XX6"/>
      <sheetName val="IPC Colorvu"/>
      <sheetName val="Solar Power IPC"/>
      <sheetName val="7 Series NVR"/>
      <sheetName val="HCP All-in-one Series"/>
      <sheetName val="8&amp;9 series NVR"/>
      <sheetName val="Panovu mini PTZ"/>
      <sheetName val="DE2 &amp; DE3 PTZ"/>
      <sheetName val="DE4 PTZ"/>
      <sheetName val="DE5 &amp; DE7 PTZ"/>
      <sheetName val="AE PTZ"/>
      <sheetName val="keybo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seagate.com/files/www-content/global-citizenship/iso-9001-certification/files/Seagate_Cert(9001)_20210716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164"/>
  <sheetViews>
    <sheetView showGridLines="0" zoomScale="85" zoomScaleNormal="85" workbookViewId="0">
      <pane xSplit="3" ySplit="2" topLeftCell="D3" activePane="bottomRight" state="frozen"/>
      <selection activeCell="K10" sqref="K10"/>
      <selection pane="topRight" activeCell="K10" sqref="K10"/>
      <selection pane="bottomLeft" activeCell="K10" sqref="K10"/>
      <selection pane="bottomRight" activeCell="F2" sqref="F2"/>
    </sheetView>
  </sheetViews>
  <sheetFormatPr defaultRowHeight="12.75"/>
  <cols>
    <col min="1" max="1" width="28.85546875" style="171" customWidth="1"/>
    <col min="2" max="2" width="16.5703125" style="80" customWidth="1"/>
    <col min="3" max="3" width="57.7109375" style="58" customWidth="1"/>
    <col min="4" max="4" width="17.28515625" style="43" bestFit="1" customWidth="1"/>
    <col min="5" max="5" width="16.5703125" style="948" bestFit="1" customWidth="1"/>
    <col min="6" max="6" width="24.140625" style="860" bestFit="1" customWidth="1"/>
    <col min="7" max="7" width="15.7109375" style="80" bestFit="1" customWidth="1"/>
    <col min="8" max="8" width="18.85546875" style="80" customWidth="1"/>
    <col min="9" max="16384" width="9.140625" style="80"/>
  </cols>
  <sheetData>
    <row r="1" spans="1:8" ht="41.45" customHeight="1">
      <c r="A1" s="974" t="s">
        <v>1974</v>
      </c>
      <c r="B1" s="975"/>
      <c r="C1" s="975"/>
      <c r="D1" s="975"/>
      <c r="E1" s="975"/>
      <c r="F1" s="80"/>
    </row>
    <row r="2" spans="1:8" s="78" customFormat="1" ht="60.75" customHeight="1">
      <c r="A2" s="485" t="s">
        <v>57</v>
      </c>
      <c r="B2" s="303" t="s">
        <v>56</v>
      </c>
      <c r="C2" s="485" t="s">
        <v>55</v>
      </c>
      <c r="D2" s="303" t="s">
        <v>54</v>
      </c>
      <c r="E2" s="864" t="s">
        <v>2161</v>
      </c>
      <c r="F2" s="815" t="s">
        <v>2295</v>
      </c>
      <c r="G2" s="815" t="s">
        <v>2345</v>
      </c>
      <c r="H2" s="1406" t="s">
        <v>2346</v>
      </c>
    </row>
    <row r="3" spans="1:8" ht="19.5">
      <c r="A3" s="612" t="s">
        <v>1289</v>
      </c>
      <c r="B3" s="613"/>
      <c r="C3" s="614"/>
      <c r="D3" s="615"/>
      <c r="E3" s="936"/>
      <c r="F3" s="853"/>
      <c r="G3" s="853"/>
      <c r="H3" s="853"/>
    </row>
    <row r="4" spans="1:8" s="166" customFormat="1" ht="14.25">
      <c r="A4" s="985" t="s">
        <v>1290</v>
      </c>
      <c r="B4" s="989"/>
      <c r="C4" s="293" t="s">
        <v>1291</v>
      </c>
      <c r="D4" s="987" t="s">
        <v>6</v>
      </c>
      <c r="E4" s="976">
        <v>710000</v>
      </c>
      <c r="F4" s="987">
        <v>780000</v>
      </c>
      <c r="G4" s="987">
        <f>F4*0.55*0.8</f>
        <v>343200.00000000006</v>
      </c>
      <c r="H4" s="987">
        <f>G4*1.15</f>
        <v>394680.00000000006</v>
      </c>
    </row>
    <row r="5" spans="1:8" s="166" customFormat="1" ht="15">
      <c r="A5" s="993"/>
      <c r="B5" s="990"/>
      <c r="C5" s="121" t="s">
        <v>1292</v>
      </c>
      <c r="D5" s="988"/>
      <c r="E5" s="977"/>
      <c r="F5" s="988"/>
      <c r="G5" s="988"/>
      <c r="H5" s="988"/>
    </row>
    <row r="6" spans="1:8" s="166" customFormat="1" ht="15">
      <c r="A6" s="993"/>
      <c r="B6" s="990"/>
      <c r="C6" s="239" t="s">
        <v>709</v>
      </c>
      <c r="D6" s="988"/>
      <c r="E6" s="977"/>
      <c r="F6" s="988"/>
      <c r="G6" s="988"/>
      <c r="H6" s="988"/>
    </row>
    <row r="7" spans="1:8" s="166" customFormat="1" ht="15">
      <c r="A7" s="993"/>
      <c r="B7" s="990"/>
      <c r="C7" s="239" t="s">
        <v>1293</v>
      </c>
      <c r="D7" s="988"/>
      <c r="E7" s="977"/>
      <c r="F7" s="988"/>
      <c r="G7" s="988"/>
      <c r="H7" s="988"/>
    </row>
    <row r="8" spans="1:8" s="166" customFormat="1" ht="15">
      <c r="A8" s="993"/>
      <c r="B8" s="990"/>
      <c r="C8" s="240" t="s">
        <v>708</v>
      </c>
      <c r="D8" s="988"/>
      <c r="E8" s="977"/>
      <c r="F8" s="988"/>
      <c r="G8" s="988"/>
      <c r="H8" s="988"/>
    </row>
    <row r="9" spans="1:8" s="166" customFormat="1" ht="15">
      <c r="A9" s="993"/>
      <c r="B9" s="991"/>
      <c r="C9" s="616" t="s">
        <v>711</v>
      </c>
      <c r="D9" s="988"/>
      <c r="E9" s="982"/>
      <c r="F9" s="988"/>
      <c r="G9" s="988"/>
      <c r="H9" s="988"/>
    </row>
    <row r="10" spans="1:8" s="166" customFormat="1" ht="47.25" customHeight="1">
      <c r="A10" s="617" t="s">
        <v>1294</v>
      </c>
      <c r="B10" s="608"/>
      <c r="C10" s="618" t="s">
        <v>23</v>
      </c>
      <c r="D10" s="619" t="s">
        <v>6</v>
      </c>
      <c r="E10" s="937">
        <v>790000</v>
      </c>
      <c r="F10" s="619">
        <v>870000</v>
      </c>
      <c r="G10" s="619">
        <f>F10*0.55*0.8</f>
        <v>382800.00000000006</v>
      </c>
      <c r="H10" s="619">
        <f t="shared" ref="H5:H68" si="0">G10*1.15</f>
        <v>440220.00000000006</v>
      </c>
    </row>
    <row r="11" spans="1:8" s="166" customFormat="1" ht="60.75" customHeight="1">
      <c r="A11" s="624" t="s">
        <v>1296</v>
      </c>
      <c r="B11" s="630"/>
      <c r="C11" s="631" t="s">
        <v>1298</v>
      </c>
      <c r="D11" s="623" t="s">
        <v>6</v>
      </c>
      <c r="E11" s="938">
        <v>630000</v>
      </c>
      <c r="F11" s="623">
        <v>700000</v>
      </c>
      <c r="G11" s="623">
        <f t="shared" ref="G5:G68" si="1">F11*0.55*0.8</f>
        <v>308000.00000000006</v>
      </c>
      <c r="H11" s="623">
        <f t="shared" si="0"/>
        <v>354200.00000000006</v>
      </c>
    </row>
    <row r="12" spans="1:8" s="166" customFormat="1" ht="55.5" customHeight="1">
      <c r="A12" s="610" t="s">
        <v>1295</v>
      </c>
      <c r="B12" s="626"/>
      <c r="C12" s="625" t="s">
        <v>1297</v>
      </c>
      <c r="D12" s="627" t="s">
        <v>6</v>
      </c>
      <c r="E12" s="939">
        <v>710000</v>
      </c>
      <c r="F12" s="627">
        <v>780000</v>
      </c>
      <c r="G12" s="627">
        <f t="shared" si="1"/>
        <v>343200.00000000006</v>
      </c>
      <c r="H12" s="627">
        <f t="shared" si="0"/>
        <v>394680.00000000006</v>
      </c>
    </row>
    <row r="13" spans="1:8" s="166" customFormat="1" ht="36" customHeight="1">
      <c r="A13" s="985" t="s">
        <v>1299</v>
      </c>
      <c r="B13" s="611"/>
      <c r="C13" s="629" t="s">
        <v>713</v>
      </c>
      <c r="D13" s="987" t="s">
        <v>6</v>
      </c>
      <c r="E13" s="976">
        <v>1110000</v>
      </c>
      <c r="F13" s="987">
        <v>1220000</v>
      </c>
      <c r="G13" s="987">
        <f t="shared" si="1"/>
        <v>536800</v>
      </c>
      <c r="H13" s="987">
        <f t="shared" si="0"/>
        <v>617320</v>
      </c>
    </row>
    <row r="14" spans="1:8" s="166" customFormat="1" ht="36" customHeight="1">
      <c r="A14" s="986"/>
      <c r="B14" s="628"/>
      <c r="C14" s="625" t="s">
        <v>712</v>
      </c>
      <c r="D14" s="1042"/>
      <c r="E14" s="983"/>
      <c r="F14" s="1042"/>
      <c r="G14" s="1042"/>
      <c r="H14" s="1042"/>
    </row>
    <row r="15" spans="1:8" ht="21.6" customHeight="1">
      <c r="A15" s="620" t="s">
        <v>1748</v>
      </c>
      <c r="B15" s="621"/>
      <c r="C15" s="622"/>
      <c r="D15" s="743"/>
      <c r="E15" s="929"/>
      <c r="F15" s="928"/>
      <c r="G15" s="928"/>
      <c r="H15" s="928"/>
    </row>
    <row r="16" spans="1:8" s="166" customFormat="1" ht="15">
      <c r="A16" s="985" t="s">
        <v>1750</v>
      </c>
      <c r="B16" s="989"/>
      <c r="C16" s="629" t="s">
        <v>710</v>
      </c>
      <c r="D16" s="987" t="s">
        <v>6</v>
      </c>
      <c r="E16" s="976">
        <v>840000</v>
      </c>
      <c r="F16" s="987">
        <v>920000</v>
      </c>
      <c r="G16" s="987">
        <f t="shared" si="1"/>
        <v>404800.00000000006</v>
      </c>
      <c r="H16" s="987">
        <f t="shared" si="0"/>
        <v>465520.00000000006</v>
      </c>
    </row>
    <row r="17" spans="1:8" s="166" customFormat="1" ht="15">
      <c r="A17" s="993"/>
      <c r="B17" s="990"/>
      <c r="C17" s="618" t="s">
        <v>709</v>
      </c>
      <c r="D17" s="988"/>
      <c r="E17" s="977"/>
      <c r="F17" s="988"/>
      <c r="G17" s="988"/>
      <c r="H17" s="988"/>
    </row>
    <row r="18" spans="1:8" s="166" customFormat="1" ht="15">
      <c r="A18" s="993"/>
      <c r="B18" s="990"/>
      <c r="C18" s="241" t="s">
        <v>1752</v>
      </c>
      <c r="D18" s="988"/>
      <c r="E18" s="977"/>
      <c r="F18" s="988"/>
      <c r="G18" s="988"/>
      <c r="H18" s="988"/>
    </row>
    <row r="19" spans="1:8" s="166" customFormat="1" ht="15">
      <c r="A19" s="993"/>
      <c r="B19" s="990"/>
      <c r="C19" s="241" t="s">
        <v>1756</v>
      </c>
      <c r="D19" s="988"/>
      <c r="E19" s="977"/>
      <c r="F19" s="988"/>
      <c r="G19" s="988"/>
      <c r="H19" s="988"/>
    </row>
    <row r="20" spans="1:8" s="166" customFormat="1" ht="15">
      <c r="A20" s="993"/>
      <c r="B20" s="990"/>
      <c r="C20" s="371" t="s">
        <v>1758</v>
      </c>
      <c r="D20" s="988"/>
      <c r="E20" s="977"/>
      <c r="F20" s="988"/>
      <c r="G20" s="988"/>
      <c r="H20" s="988"/>
    </row>
    <row r="21" spans="1:8" s="166" customFormat="1" ht="15">
      <c r="A21" s="993"/>
      <c r="B21" s="990"/>
      <c r="C21" s="618" t="s">
        <v>711</v>
      </c>
      <c r="D21" s="988"/>
      <c r="E21" s="977"/>
      <c r="F21" s="988"/>
      <c r="G21" s="988"/>
      <c r="H21" s="988"/>
    </row>
    <row r="22" spans="1:8" s="166" customFormat="1" ht="15">
      <c r="A22" s="993"/>
      <c r="B22" s="990"/>
      <c r="C22" s="618" t="s">
        <v>1751</v>
      </c>
      <c r="D22" s="1404"/>
      <c r="E22" s="1082"/>
      <c r="F22" s="1404"/>
      <c r="G22" s="1404"/>
      <c r="H22" s="1404"/>
    </row>
    <row r="23" spans="1:8" s="166" customFormat="1" ht="15">
      <c r="A23" s="992" t="s">
        <v>1749</v>
      </c>
      <c r="B23" s="994"/>
      <c r="C23" s="370" t="s">
        <v>707</v>
      </c>
      <c r="D23" s="995" t="s">
        <v>6</v>
      </c>
      <c r="E23" s="984">
        <v>990000</v>
      </c>
      <c r="F23" s="995">
        <v>1080000</v>
      </c>
      <c r="G23" s="995">
        <f t="shared" si="1"/>
        <v>475200</v>
      </c>
      <c r="H23" s="995">
        <f t="shared" si="0"/>
        <v>546480</v>
      </c>
    </row>
    <row r="24" spans="1:8" s="166" customFormat="1" ht="15">
      <c r="A24" s="993"/>
      <c r="B24" s="990"/>
      <c r="C24" s="241" t="s">
        <v>1756</v>
      </c>
      <c r="D24" s="996"/>
      <c r="E24" s="977"/>
      <c r="F24" s="996"/>
      <c r="G24" s="996"/>
      <c r="H24" s="996"/>
    </row>
    <row r="25" spans="1:8" s="166" customFormat="1" ht="15">
      <c r="A25" s="993"/>
      <c r="B25" s="990"/>
      <c r="C25" s="371" t="s">
        <v>1758</v>
      </c>
      <c r="D25" s="996"/>
      <c r="E25" s="977"/>
      <c r="F25" s="996"/>
      <c r="G25" s="996"/>
      <c r="H25" s="996"/>
    </row>
    <row r="26" spans="1:8" s="166" customFormat="1" ht="15">
      <c r="A26" s="993"/>
      <c r="B26" s="990"/>
      <c r="C26" s="618" t="s">
        <v>1753</v>
      </c>
      <c r="D26" s="996"/>
      <c r="E26" s="977"/>
      <c r="F26" s="996"/>
      <c r="G26" s="996"/>
      <c r="H26" s="996"/>
    </row>
    <row r="27" spans="1:8" s="166" customFormat="1" ht="15">
      <c r="A27" s="992" t="s">
        <v>1755</v>
      </c>
      <c r="B27" s="994"/>
      <c r="C27" s="370" t="s">
        <v>713</v>
      </c>
      <c r="D27" s="995" t="s">
        <v>6</v>
      </c>
      <c r="E27" s="984">
        <v>1020000</v>
      </c>
      <c r="F27" s="995">
        <v>1120000</v>
      </c>
      <c r="G27" s="995">
        <f t="shared" si="1"/>
        <v>492800</v>
      </c>
      <c r="H27" s="995">
        <f t="shared" si="0"/>
        <v>566720</v>
      </c>
    </row>
    <row r="28" spans="1:8" s="166" customFormat="1" ht="15">
      <c r="A28" s="993"/>
      <c r="B28" s="990"/>
      <c r="C28" s="241" t="s">
        <v>1757</v>
      </c>
      <c r="D28" s="996"/>
      <c r="E28" s="977"/>
      <c r="F28" s="996"/>
      <c r="G28" s="996"/>
      <c r="H28" s="996"/>
    </row>
    <row r="29" spans="1:8" s="166" customFormat="1" ht="15">
      <c r="A29" s="993"/>
      <c r="B29" s="990"/>
      <c r="C29" s="371" t="s">
        <v>1758</v>
      </c>
      <c r="D29" s="996"/>
      <c r="E29" s="977"/>
      <c r="F29" s="996"/>
      <c r="G29" s="996"/>
      <c r="H29" s="996"/>
    </row>
    <row r="30" spans="1:8" s="166" customFormat="1" ht="15">
      <c r="A30" s="992" t="s">
        <v>1754</v>
      </c>
      <c r="B30" s="994"/>
      <c r="C30" s="370" t="s">
        <v>713</v>
      </c>
      <c r="D30" s="995" t="s">
        <v>6</v>
      </c>
      <c r="E30" s="984">
        <v>1020000</v>
      </c>
      <c r="F30" s="995">
        <v>1120000</v>
      </c>
      <c r="G30" s="995">
        <f t="shared" si="1"/>
        <v>492800</v>
      </c>
      <c r="H30" s="995">
        <f t="shared" si="0"/>
        <v>566720</v>
      </c>
    </row>
    <row r="31" spans="1:8" s="166" customFormat="1" ht="15">
      <c r="A31" s="993"/>
      <c r="B31" s="990"/>
      <c r="C31" s="241" t="s">
        <v>1757</v>
      </c>
      <c r="D31" s="996"/>
      <c r="E31" s="977"/>
      <c r="F31" s="996"/>
      <c r="G31" s="996"/>
      <c r="H31" s="996"/>
    </row>
    <row r="32" spans="1:8" s="166" customFormat="1" ht="15">
      <c r="A32" s="986"/>
      <c r="B32" s="1038"/>
      <c r="C32" s="242" t="s">
        <v>1758</v>
      </c>
      <c r="D32" s="1039"/>
      <c r="E32" s="983"/>
      <c r="F32" s="1039"/>
      <c r="G32" s="1039"/>
      <c r="H32" s="1039"/>
    </row>
    <row r="33" spans="1:8" s="480" customFormat="1" ht="21.6" customHeight="1">
      <c r="A33" s="476" t="s">
        <v>1002</v>
      </c>
      <c r="B33" s="477"/>
      <c r="C33" s="478"/>
      <c r="D33" s="479"/>
      <c r="E33" s="940"/>
      <c r="F33" s="856"/>
      <c r="G33" s="856"/>
      <c r="H33" s="856"/>
    </row>
    <row r="34" spans="1:8">
      <c r="A34" s="1023" t="s">
        <v>53</v>
      </c>
      <c r="B34" s="1014"/>
      <c r="C34" s="168" t="s">
        <v>50</v>
      </c>
      <c r="D34" s="1014" t="s">
        <v>6</v>
      </c>
      <c r="E34" s="976">
        <v>1200000</v>
      </c>
      <c r="F34" s="976">
        <v>1200000</v>
      </c>
      <c r="G34" s="976">
        <f t="shared" si="1"/>
        <v>528000</v>
      </c>
      <c r="H34" s="976">
        <f t="shared" si="0"/>
        <v>607200</v>
      </c>
    </row>
    <row r="35" spans="1:8">
      <c r="A35" s="1024"/>
      <c r="B35" s="1015"/>
      <c r="C35" s="70" t="s">
        <v>49</v>
      </c>
      <c r="D35" s="1015"/>
      <c r="E35" s="981"/>
      <c r="F35" s="981"/>
      <c r="G35" s="981"/>
      <c r="H35" s="981"/>
    </row>
    <row r="36" spans="1:8">
      <c r="A36" s="1024"/>
      <c r="B36" s="1015"/>
      <c r="C36" s="169" t="s">
        <v>48</v>
      </c>
      <c r="D36" s="1015"/>
      <c r="E36" s="981"/>
      <c r="F36" s="981"/>
      <c r="G36" s="981"/>
      <c r="H36" s="981"/>
    </row>
    <row r="37" spans="1:8">
      <c r="A37" s="1024"/>
      <c r="B37" s="1015"/>
      <c r="C37" s="70" t="s">
        <v>3</v>
      </c>
      <c r="D37" s="1015"/>
      <c r="E37" s="981"/>
      <c r="F37" s="981"/>
      <c r="G37" s="981"/>
      <c r="H37" s="981"/>
    </row>
    <row r="38" spans="1:8">
      <c r="A38" s="1024"/>
      <c r="B38" s="1015"/>
      <c r="C38" s="70" t="s">
        <v>47</v>
      </c>
      <c r="D38" s="1015"/>
      <c r="E38" s="981"/>
      <c r="F38" s="981"/>
      <c r="G38" s="981"/>
      <c r="H38" s="981"/>
    </row>
    <row r="39" spans="1:8">
      <c r="A39" s="1024"/>
      <c r="B39" s="1015"/>
      <c r="C39" s="169" t="s">
        <v>46</v>
      </c>
      <c r="D39" s="1015"/>
      <c r="E39" s="981"/>
      <c r="F39" s="981"/>
      <c r="G39" s="981"/>
      <c r="H39" s="981"/>
    </row>
    <row r="40" spans="1:8">
      <c r="A40" s="1024"/>
      <c r="B40" s="1015"/>
      <c r="C40" s="70" t="s">
        <v>45</v>
      </c>
      <c r="D40" s="1015"/>
      <c r="E40" s="981"/>
      <c r="F40" s="981"/>
      <c r="G40" s="981"/>
      <c r="H40" s="981"/>
    </row>
    <row r="41" spans="1:8">
      <c r="A41" s="1024"/>
      <c r="B41" s="1015"/>
      <c r="C41" s="70" t="s">
        <v>44</v>
      </c>
      <c r="D41" s="1015"/>
      <c r="E41" s="981"/>
      <c r="F41" s="981"/>
      <c r="G41" s="981"/>
      <c r="H41" s="981"/>
    </row>
    <row r="42" spans="1:8">
      <c r="A42" s="364" t="s">
        <v>659</v>
      </c>
      <c r="B42" s="359"/>
      <c r="C42" s="373" t="s">
        <v>24</v>
      </c>
      <c r="D42" s="359" t="s">
        <v>6</v>
      </c>
      <c r="E42" s="941">
        <v>1130000</v>
      </c>
      <c r="F42" s="941">
        <v>1130000</v>
      </c>
      <c r="G42" s="941">
        <f t="shared" si="1"/>
        <v>497200</v>
      </c>
      <c r="H42" s="941">
        <f t="shared" si="0"/>
        <v>571780</v>
      </c>
    </row>
    <row r="43" spans="1:8">
      <c r="A43" s="1027" t="s">
        <v>763</v>
      </c>
      <c r="B43" s="1033"/>
      <c r="C43" s="373" t="s">
        <v>23</v>
      </c>
      <c r="D43" s="997" t="s">
        <v>6</v>
      </c>
      <c r="E43" s="978">
        <v>1270000</v>
      </c>
      <c r="F43" s="978">
        <v>1270000</v>
      </c>
      <c r="G43" s="978">
        <f t="shared" si="1"/>
        <v>558800</v>
      </c>
      <c r="H43" s="978">
        <f t="shared" si="0"/>
        <v>642620</v>
      </c>
    </row>
    <row r="44" spans="1:8">
      <c r="A44" s="1007"/>
      <c r="B44" s="1034"/>
      <c r="C44" s="234" t="s">
        <v>649</v>
      </c>
      <c r="D44" s="998"/>
      <c r="E44" s="979"/>
      <c r="F44" s="979"/>
      <c r="G44" s="979"/>
      <c r="H44" s="979"/>
    </row>
    <row r="45" spans="1:8" ht="49.5" customHeight="1">
      <c r="A45" s="146" t="s">
        <v>52</v>
      </c>
      <c r="B45" s="302"/>
      <c r="C45" s="70" t="s">
        <v>660</v>
      </c>
      <c r="D45" s="302" t="s">
        <v>6</v>
      </c>
      <c r="E45" s="942">
        <v>1540000</v>
      </c>
      <c r="F45" s="942">
        <v>1540000</v>
      </c>
      <c r="G45" s="942">
        <f t="shared" si="1"/>
        <v>677600.00000000012</v>
      </c>
      <c r="H45" s="942">
        <f t="shared" si="0"/>
        <v>779240.00000000012</v>
      </c>
    </row>
    <row r="46" spans="1:8">
      <c r="A46" s="1027" t="s">
        <v>764</v>
      </c>
      <c r="B46" s="1033"/>
      <c r="C46" s="373" t="s">
        <v>660</v>
      </c>
      <c r="D46" s="997" t="s">
        <v>6</v>
      </c>
      <c r="E46" s="978">
        <v>1620000</v>
      </c>
      <c r="F46" s="978">
        <v>1620000</v>
      </c>
      <c r="G46" s="978">
        <f t="shared" si="1"/>
        <v>712800.00000000012</v>
      </c>
      <c r="H46" s="978">
        <f t="shared" si="0"/>
        <v>819720.00000000012</v>
      </c>
    </row>
    <row r="47" spans="1:8">
      <c r="A47" s="1007"/>
      <c r="B47" s="1034"/>
      <c r="C47" s="234" t="s">
        <v>649</v>
      </c>
      <c r="D47" s="998"/>
      <c r="E47" s="979"/>
      <c r="F47" s="979"/>
      <c r="G47" s="979"/>
      <c r="H47" s="979"/>
    </row>
    <row r="48" spans="1:8">
      <c r="A48" s="1023" t="s">
        <v>51</v>
      </c>
      <c r="B48" s="1014"/>
      <c r="C48" s="168" t="s">
        <v>50</v>
      </c>
      <c r="D48" s="1014" t="s">
        <v>6</v>
      </c>
      <c r="E48" s="980">
        <v>1200000</v>
      </c>
      <c r="F48" s="980">
        <v>1200000</v>
      </c>
      <c r="G48" s="980">
        <f t="shared" si="1"/>
        <v>528000</v>
      </c>
      <c r="H48" s="980">
        <f t="shared" si="0"/>
        <v>607200</v>
      </c>
    </row>
    <row r="49" spans="1:8">
      <c r="A49" s="1024"/>
      <c r="B49" s="1015"/>
      <c r="C49" s="70" t="s">
        <v>49</v>
      </c>
      <c r="D49" s="1015"/>
      <c r="E49" s="981"/>
      <c r="F49" s="981"/>
      <c r="G49" s="981"/>
      <c r="H49" s="981"/>
    </row>
    <row r="50" spans="1:8">
      <c r="A50" s="1024"/>
      <c r="B50" s="1015"/>
      <c r="C50" s="169" t="s">
        <v>48</v>
      </c>
      <c r="D50" s="1015"/>
      <c r="E50" s="981"/>
      <c r="F50" s="981"/>
      <c r="G50" s="981"/>
      <c r="H50" s="981"/>
    </row>
    <row r="51" spans="1:8">
      <c r="A51" s="1024"/>
      <c r="B51" s="1015"/>
      <c r="C51" s="70" t="s">
        <v>3</v>
      </c>
      <c r="D51" s="1015"/>
      <c r="E51" s="981"/>
      <c r="F51" s="981"/>
      <c r="G51" s="981"/>
      <c r="H51" s="981"/>
    </row>
    <row r="52" spans="1:8">
      <c r="A52" s="1024"/>
      <c r="B52" s="1015"/>
      <c r="C52" s="70" t="s">
        <v>47</v>
      </c>
      <c r="D52" s="1015"/>
      <c r="E52" s="981"/>
      <c r="F52" s="981"/>
      <c r="G52" s="981"/>
      <c r="H52" s="981"/>
    </row>
    <row r="53" spans="1:8">
      <c r="A53" s="1024"/>
      <c r="B53" s="1015"/>
      <c r="C53" s="169" t="s">
        <v>46</v>
      </c>
      <c r="D53" s="1015"/>
      <c r="E53" s="981"/>
      <c r="F53" s="981"/>
      <c r="G53" s="981"/>
      <c r="H53" s="981"/>
    </row>
    <row r="54" spans="1:8">
      <c r="A54" s="1024"/>
      <c r="B54" s="1015"/>
      <c r="C54" s="70" t="s">
        <v>45</v>
      </c>
      <c r="D54" s="1015"/>
      <c r="E54" s="981"/>
      <c r="F54" s="981"/>
      <c r="G54" s="981"/>
      <c r="H54" s="981"/>
    </row>
    <row r="55" spans="1:8">
      <c r="A55" s="1024"/>
      <c r="B55" s="1015"/>
      <c r="C55" s="70" t="s">
        <v>44</v>
      </c>
      <c r="D55" s="1015"/>
      <c r="E55" s="981"/>
      <c r="F55" s="981"/>
      <c r="G55" s="981"/>
      <c r="H55" s="981"/>
    </row>
    <row r="56" spans="1:8">
      <c r="A56" s="1027" t="s">
        <v>765</v>
      </c>
      <c r="B56" s="1033"/>
      <c r="C56" s="373" t="s">
        <v>23</v>
      </c>
      <c r="D56" s="997" t="s">
        <v>6</v>
      </c>
      <c r="E56" s="978">
        <v>1270000</v>
      </c>
      <c r="F56" s="978">
        <v>1270000</v>
      </c>
      <c r="G56" s="978">
        <f t="shared" si="1"/>
        <v>558800</v>
      </c>
      <c r="H56" s="978">
        <f t="shared" si="0"/>
        <v>642620</v>
      </c>
    </row>
    <row r="57" spans="1:8">
      <c r="A57" s="1006"/>
      <c r="B57" s="1035"/>
      <c r="C57" s="169" t="s">
        <v>649</v>
      </c>
      <c r="D57" s="1036"/>
      <c r="E57" s="981"/>
      <c r="F57" s="981"/>
      <c r="G57" s="981"/>
      <c r="H57" s="981"/>
    </row>
    <row r="58" spans="1:8">
      <c r="A58" s="325" t="s">
        <v>661</v>
      </c>
      <c r="B58" s="361"/>
      <c r="C58" s="376" t="s">
        <v>24</v>
      </c>
      <c r="D58" s="361" t="s">
        <v>6</v>
      </c>
      <c r="E58" s="941">
        <v>1130000</v>
      </c>
      <c r="F58" s="941">
        <v>1130000</v>
      </c>
      <c r="G58" s="941">
        <f t="shared" si="1"/>
        <v>497200</v>
      </c>
      <c r="H58" s="941">
        <f t="shared" si="0"/>
        <v>571780</v>
      </c>
    </row>
    <row r="59" spans="1:8">
      <c r="A59" s="322" t="s">
        <v>43</v>
      </c>
      <c r="B59" s="374"/>
      <c r="C59" s="375" t="s">
        <v>660</v>
      </c>
      <c r="D59" s="374" t="s">
        <v>6</v>
      </c>
      <c r="E59" s="943">
        <v>1440000</v>
      </c>
      <c r="F59" s="943">
        <v>1440000</v>
      </c>
      <c r="G59" s="943">
        <f t="shared" si="1"/>
        <v>633600.00000000012</v>
      </c>
      <c r="H59" s="943">
        <f t="shared" si="0"/>
        <v>728640.00000000012</v>
      </c>
    </row>
    <row r="60" spans="1:8" s="167" customFormat="1" ht="27.6" customHeight="1">
      <c r="A60" s="481" t="s">
        <v>1001</v>
      </c>
      <c r="B60" s="151"/>
      <c r="C60" s="152"/>
      <c r="D60" s="153"/>
      <c r="E60" s="944"/>
      <c r="F60" s="857"/>
      <c r="G60" s="857"/>
      <c r="H60" s="857"/>
    </row>
    <row r="61" spans="1:8">
      <c r="A61" s="1023" t="s">
        <v>41</v>
      </c>
      <c r="B61" s="88"/>
      <c r="C61" s="170" t="s">
        <v>33</v>
      </c>
      <c r="D61" s="1018" t="s">
        <v>6</v>
      </c>
      <c r="E61" s="980">
        <v>1710000</v>
      </c>
      <c r="F61" s="980">
        <v>1710000</v>
      </c>
      <c r="G61" s="980">
        <f t="shared" si="1"/>
        <v>752400.00000000012</v>
      </c>
      <c r="H61" s="980">
        <f t="shared" si="0"/>
        <v>865260.00000000012</v>
      </c>
    </row>
    <row r="62" spans="1:8">
      <c r="A62" s="1024"/>
      <c r="B62" s="72"/>
      <c r="C62" s="63" t="s">
        <v>32</v>
      </c>
      <c r="D62" s="1019"/>
      <c r="E62" s="981"/>
      <c r="F62" s="981"/>
      <c r="G62" s="981"/>
      <c r="H62" s="981"/>
    </row>
    <row r="63" spans="1:8">
      <c r="A63" s="1024"/>
      <c r="B63" s="72"/>
      <c r="C63" s="4" t="s">
        <v>31</v>
      </c>
      <c r="D63" s="1019"/>
      <c r="E63" s="981"/>
      <c r="F63" s="981"/>
      <c r="G63" s="981"/>
      <c r="H63" s="981"/>
    </row>
    <row r="64" spans="1:8">
      <c r="A64" s="1024"/>
      <c r="B64" s="72"/>
      <c r="C64" s="4" t="s">
        <v>25</v>
      </c>
      <c r="D64" s="1019"/>
      <c r="E64" s="981"/>
      <c r="F64" s="981"/>
      <c r="G64" s="981"/>
      <c r="H64" s="981"/>
    </row>
    <row r="65" spans="1:8">
      <c r="A65" s="1024"/>
      <c r="B65" s="72"/>
      <c r="C65" s="4" t="s">
        <v>30</v>
      </c>
      <c r="D65" s="1019"/>
      <c r="E65" s="981"/>
      <c r="F65" s="981"/>
      <c r="G65" s="981"/>
      <c r="H65" s="981"/>
    </row>
    <row r="66" spans="1:8">
      <c r="A66" s="1024"/>
      <c r="B66" s="72"/>
      <c r="C66" s="5" t="s">
        <v>38</v>
      </c>
      <c r="D66" s="1019"/>
      <c r="E66" s="981"/>
      <c r="F66" s="981"/>
      <c r="G66" s="981"/>
      <c r="H66" s="981"/>
    </row>
    <row r="67" spans="1:8">
      <c r="A67" s="1024"/>
      <c r="B67" s="72"/>
      <c r="C67" s="4" t="s">
        <v>28</v>
      </c>
      <c r="D67" s="1019"/>
      <c r="E67" s="981"/>
      <c r="F67" s="981"/>
      <c r="G67" s="981"/>
      <c r="H67" s="981"/>
    </row>
    <row r="68" spans="1:8">
      <c r="A68" s="1024"/>
      <c r="B68" s="72"/>
      <c r="C68" s="4" t="s">
        <v>22</v>
      </c>
      <c r="D68" s="1019"/>
      <c r="E68" s="981"/>
      <c r="F68" s="981"/>
      <c r="G68" s="981"/>
      <c r="H68" s="981"/>
    </row>
    <row r="69" spans="1:8">
      <c r="A69" s="1024"/>
      <c r="B69" s="72"/>
      <c r="C69" s="358" t="s">
        <v>23</v>
      </c>
      <c r="D69" s="1019"/>
      <c r="E69" s="981"/>
      <c r="F69" s="981"/>
      <c r="G69" s="981"/>
      <c r="H69" s="981"/>
    </row>
    <row r="70" spans="1:8">
      <c r="A70" s="1027" t="s">
        <v>40</v>
      </c>
      <c r="B70" s="377"/>
      <c r="C70" s="351" t="s">
        <v>23</v>
      </c>
      <c r="D70" s="1012" t="s">
        <v>6</v>
      </c>
      <c r="E70" s="978">
        <v>1870000</v>
      </c>
      <c r="F70" s="978">
        <v>1870000</v>
      </c>
      <c r="G70" s="978">
        <f t="shared" ref="G69:G132" si="2">F70*0.55*0.8</f>
        <v>822800.00000000012</v>
      </c>
      <c r="H70" s="978">
        <f t="shared" ref="H69:H132" si="3">G70*1.15</f>
        <v>946220.00000000012</v>
      </c>
    </row>
    <row r="71" spans="1:8">
      <c r="A71" s="1007"/>
      <c r="B71" s="221"/>
      <c r="C71" s="379" t="s">
        <v>15</v>
      </c>
      <c r="D71" s="1013"/>
      <c r="E71" s="979"/>
      <c r="F71" s="979"/>
      <c r="G71" s="979"/>
      <c r="H71" s="979"/>
    </row>
    <row r="72" spans="1:8">
      <c r="A72" s="1023" t="s">
        <v>39</v>
      </c>
      <c r="B72" s="88"/>
      <c r="C72" s="378" t="s">
        <v>33</v>
      </c>
      <c r="D72" s="1018" t="s">
        <v>6</v>
      </c>
      <c r="E72" s="980">
        <v>1670000</v>
      </c>
      <c r="F72" s="980">
        <v>1670000</v>
      </c>
      <c r="G72" s="980">
        <f t="shared" si="2"/>
        <v>734800.00000000012</v>
      </c>
      <c r="H72" s="980">
        <f t="shared" si="3"/>
        <v>845020.00000000012</v>
      </c>
    </row>
    <row r="73" spans="1:8">
      <c r="A73" s="1024"/>
      <c r="B73" s="72"/>
      <c r="C73" s="63" t="s">
        <v>32</v>
      </c>
      <c r="D73" s="1019"/>
      <c r="E73" s="981"/>
      <c r="F73" s="981"/>
      <c r="G73" s="981"/>
      <c r="H73" s="981"/>
    </row>
    <row r="74" spans="1:8">
      <c r="A74" s="1024"/>
      <c r="B74" s="72"/>
      <c r="C74" s="4" t="s">
        <v>31</v>
      </c>
      <c r="D74" s="1019"/>
      <c r="E74" s="981"/>
      <c r="F74" s="981"/>
      <c r="G74" s="981"/>
      <c r="H74" s="981"/>
    </row>
    <row r="75" spans="1:8">
      <c r="A75" s="1024"/>
      <c r="B75" s="72"/>
      <c r="C75" s="4" t="s">
        <v>25</v>
      </c>
      <c r="D75" s="1019"/>
      <c r="E75" s="981"/>
      <c r="F75" s="981"/>
      <c r="G75" s="981"/>
      <c r="H75" s="981"/>
    </row>
    <row r="76" spans="1:8">
      <c r="A76" s="1024"/>
      <c r="B76" s="72"/>
      <c r="C76" s="4" t="s">
        <v>30</v>
      </c>
      <c r="D76" s="1019"/>
      <c r="E76" s="981"/>
      <c r="F76" s="981"/>
      <c r="G76" s="981"/>
      <c r="H76" s="981"/>
    </row>
    <row r="77" spans="1:8">
      <c r="A77" s="1024"/>
      <c r="B77" s="72"/>
      <c r="C77" s="5" t="s">
        <v>38</v>
      </c>
      <c r="D77" s="1019"/>
      <c r="E77" s="981"/>
      <c r="F77" s="981"/>
      <c r="G77" s="981"/>
      <c r="H77" s="981"/>
    </row>
    <row r="78" spans="1:8">
      <c r="A78" s="1024"/>
      <c r="B78" s="72"/>
      <c r="C78" s="4" t="s">
        <v>28</v>
      </c>
      <c r="D78" s="1019"/>
      <c r="E78" s="981"/>
      <c r="F78" s="981"/>
      <c r="G78" s="981"/>
      <c r="H78" s="981"/>
    </row>
    <row r="79" spans="1:8">
      <c r="A79" s="1024"/>
      <c r="B79" s="72"/>
      <c r="C79" s="4" t="s">
        <v>22</v>
      </c>
      <c r="D79" s="1019"/>
      <c r="E79" s="981"/>
      <c r="F79" s="981"/>
      <c r="G79" s="981"/>
      <c r="H79" s="981"/>
    </row>
    <row r="80" spans="1:8">
      <c r="A80" s="1024"/>
      <c r="B80" s="72"/>
      <c r="C80" s="4" t="s">
        <v>23</v>
      </c>
      <c r="D80" s="1019"/>
      <c r="E80" s="981"/>
      <c r="F80" s="981"/>
      <c r="G80" s="981"/>
      <c r="H80" s="981"/>
    </row>
    <row r="81" spans="1:8">
      <c r="A81" s="1027" t="s">
        <v>37</v>
      </c>
      <c r="B81" s="377"/>
      <c r="C81" s="368" t="s">
        <v>23</v>
      </c>
      <c r="D81" s="1012" t="s">
        <v>6</v>
      </c>
      <c r="E81" s="978">
        <v>1830000</v>
      </c>
      <c r="F81" s="978">
        <v>1830000</v>
      </c>
      <c r="G81" s="978">
        <f t="shared" si="2"/>
        <v>805200.00000000012</v>
      </c>
      <c r="H81" s="978">
        <f t="shared" si="3"/>
        <v>925980.00000000012</v>
      </c>
    </row>
    <row r="82" spans="1:8">
      <c r="A82" s="1006"/>
      <c r="B82" s="380"/>
      <c r="C82" s="5" t="s">
        <v>15</v>
      </c>
      <c r="D82" s="1037"/>
      <c r="E82" s="981"/>
      <c r="F82" s="981"/>
      <c r="G82" s="981"/>
      <c r="H82" s="981"/>
    </row>
    <row r="83" spans="1:8">
      <c r="A83" s="1023" t="s">
        <v>36</v>
      </c>
      <c r="B83" s="88"/>
      <c r="C83" s="170" t="s">
        <v>33</v>
      </c>
      <c r="D83" s="1018" t="s">
        <v>6</v>
      </c>
      <c r="E83" s="980">
        <v>1940000</v>
      </c>
      <c r="F83" s="980">
        <v>1940000</v>
      </c>
      <c r="G83" s="980">
        <f t="shared" si="2"/>
        <v>853600</v>
      </c>
      <c r="H83" s="980">
        <f t="shared" si="3"/>
        <v>981639.99999999988</v>
      </c>
    </row>
    <row r="84" spans="1:8">
      <c r="A84" s="1024"/>
      <c r="B84" s="72"/>
      <c r="C84" s="63" t="s">
        <v>32</v>
      </c>
      <c r="D84" s="1019"/>
      <c r="E84" s="981"/>
      <c r="F84" s="981"/>
      <c r="G84" s="981"/>
      <c r="H84" s="981"/>
    </row>
    <row r="85" spans="1:8">
      <c r="A85" s="1024"/>
      <c r="B85" s="72"/>
      <c r="C85" s="4" t="s">
        <v>31</v>
      </c>
      <c r="D85" s="1019"/>
      <c r="E85" s="981"/>
      <c r="F85" s="981"/>
      <c r="G85" s="981"/>
      <c r="H85" s="981"/>
    </row>
    <row r="86" spans="1:8">
      <c r="A86" s="1024"/>
      <c r="B86" s="72"/>
      <c r="C86" s="4" t="s">
        <v>25</v>
      </c>
      <c r="D86" s="1019"/>
      <c r="E86" s="981"/>
      <c r="F86" s="981"/>
      <c r="G86" s="981"/>
      <c r="H86" s="981"/>
    </row>
    <row r="87" spans="1:8">
      <c r="A87" s="1024"/>
      <c r="B87" s="72"/>
      <c r="C87" s="4" t="s">
        <v>30</v>
      </c>
      <c r="D87" s="1019"/>
      <c r="E87" s="981"/>
      <c r="F87" s="981"/>
      <c r="G87" s="981"/>
      <c r="H87" s="981"/>
    </row>
    <row r="88" spans="1:8">
      <c r="A88" s="1024"/>
      <c r="B88" s="72"/>
      <c r="C88" s="5" t="s">
        <v>29</v>
      </c>
      <c r="D88" s="1019"/>
      <c r="E88" s="981"/>
      <c r="F88" s="981"/>
      <c r="G88" s="981"/>
      <c r="H88" s="981"/>
    </row>
    <row r="89" spans="1:8">
      <c r="A89" s="1024"/>
      <c r="B89" s="72"/>
      <c r="C89" s="4" t="s">
        <v>28</v>
      </c>
      <c r="D89" s="1019"/>
      <c r="E89" s="981"/>
      <c r="F89" s="981"/>
      <c r="G89" s="981"/>
      <c r="H89" s="981"/>
    </row>
    <row r="90" spans="1:8">
      <c r="A90" s="1024"/>
      <c r="B90" s="72"/>
      <c r="C90" s="4" t="s">
        <v>22</v>
      </c>
      <c r="D90" s="1019"/>
      <c r="E90" s="981"/>
      <c r="F90" s="981"/>
      <c r="G90" s="981"/>
      <c r="H90" s="981"/>
    </row>
    <row r="91" spans="1:8">
      <c r="A91" s="1024"/>
      <c r="B91" s="72"/>
      <c r="C91" s="4" t="s">
        <v>23</v>
      </c>
      <c r="D91" s="1019"/>
      <c r="E91" s="981"/>
      <c r="F91" s="981"/>
      <c r="G91" s="981"/>
      <c r="H91" s="981"/>
    </row>
    <row r="92" spans="1:8">
      <c r="A92" s="372" t="s">
        <v>35</v>
      </c>
      <c r="B92" s="307"/>
      <c r="C92" s="312" t="s">
        <v>15</v>
      </c>
      <c r="D92" s="366" t="s">
        <v>6</v>
      </c>
      <c r="E92" s="943">
        <v>2090000</v>
      </c>
      <c r="F92" s="943">
        <v>2090000</v>
      </c>
      <c r="G92" s="943">
        <f t="shared" si="2"/>
        <v>919600</v>
      </c>
      <c r="H92" s="943">
        <f t="shared" si="3"/>
        <v>1057540</v>
      </c>
    </row>
    <row r="93" spans="1:8">
      <c r="A93" s="1023" t="s">
        <v>34</v>
      </c>
      <c r="B93" s="88"/>
      <c r="C93" s="170" t="s">
        <v>33</v>
      </c>
      <c r="D93" s="1018" t="s">
        <v>6</v>
      </c>
      <c r="E93" s="980">
        <v>1830000</v>
      </c>
      <c r="F93" s="980">
        <v>1830000</v>
      </c>
      <c r="G93" s="980">
        <f t="shared" si="2"/>
        <v>805200.00000000012</v>
      </c>
      <c r="H93" s="980">
        <f t="shared" si="3"/>
        <v>925980.00000000012</v>
      </c>
    </row>
    <row r="94" spans="1:8">
      <c r="A94" s="1024"/>
      <c r="B94" s="72"/>
      <c r="C94" s="63" t="s">
        <v>32</v>
      </c>
      <c r="D94" s="1019"/>
      <c r="E94" s="981"/>
      <c r="F94" s="981"/>
      <c r="G94" s="981"/>
      <c r="H94" s="981"/>
    </row>
    <row r="95" spans="1:8">
      <c r="A95" s="1024"/>
      <c r="B95" s="72"/>
      <c r="C95" s="4" t="s">
        <v>31</v>
      </c>
      <c r="D95" s="1019"/>
      <c r="E95" s="981"/>
      <c r="F95" s="981"/>
      <c r="G95" s="981"/>
      <c r="H95" s="981"/>
    </row>
    <row r="96" spans="1:8">
      <c r="A96" s="1024"/>
      <c r="B96" s="72"/>
      <c r="C96" s="4" t="s">
        <v>25</v>
      </c>
      <c r="D96" s="1019"/>
      <c r="E96" s="981"/>
      <c r="F96" s="981"/>
      <c r="G96" s="981"/>
      <c r="H96" s="981"/>
    </row>
    <row r="97" spans="1:8">
      <c r="A97" s="1024"/>
      <c r="B97" s="72"/>
      <c r="C97" s="4" t="s">
        <v>30</v>
      </c>
      <c r="D97" s="1019"/>
      <c r="E97" s="981"/>
      <c r="F97" s="981"/>
      <c r="G97" s="981"/>
      <c r="H97" s="981"/>
    </row>
    <row r="98" spans="1:8">
      <c r="A98" s="1024"/>
      <c r="B98" s="72"/>
      <c r="C98" s="5" t="s">
        <v>29</v>
      </c>
      <c r="D98" s="1019"/>
      <c r="E98" s="981"/>
      <c r="F98" s="981"/>
      <c r="G98" s="981"/>
      <c r="H98" s="981"/>
    </row>
    <row r="99" spans="1:8">
      <c r="A99" s="1024"/>
      <c r="B99" s="72"/>
      <c r="C99" s="4" t="s">
        <v>28</v>
      </c>
      <c r="D99" s="1019"/>
      <c r="E99" s="981"/>
      <c r="F99" s="981"/>
      <c r="G99" s="981"/>
      <c r="H99" s="981"/>
    </row>
    <row r="100" spans="1:8">
      <c r="A100" s="1024"/>
      <c r="B100" s="72"/>
      <c r="C100" s="4" t="s">
        <v>22</v>
      </c>
      <c r="D100" s="1019"/>
      <c r="E100" s="981"/>
      <c r="F100" s="981"/>
      <c r="G100" s="981"/>
      <c r="H100" s="981"/>
    </row>
    <row r="101" spans="1:8">
      <c r="A101" s="1024"/>
      <c r="B101" s="72"/>
      <c r="C101" s="4" t="s">
        <v>23</v>
      </c>
      <c r="D101" s="1019"/>
      <c r="E101" s="981"/>
      <c r="F101" s="981"/>
      <c r="G101" s="981"/>
      <c r="H101" s="981"/>
    </row>
    <row r="102" spans="1:8">
      <c r="A102" s="372" t="s">
        <v>27</v>
      </c>
      <c r="B102" s="307"/>
      <c r="C102" s="312" t="s">
        <v>15</v>
      </c>
      <c r="D102" s="366" t="s">
        <v>6</v>
      </c>
      <c r="E102" s="943">
        <v>1980000</v>
      </c>
      <c r="F102" s="943">
        <v>1980000</v>
      </c>
      <c r="G102" s="943">
        <f t="shared" si="2"/>
        <v>871200</v>
      </c>
      <c r="H102" s="943">
        <f t="shared" si="3"/>
        <v>1001879.9999999999</v>
      </c>
    </row>
    <row r="103" spans="1:8" s="167" customFormat="1" ht="27.6" customHeight="1">
      <c r="A103" s="482" t="s">
        <v>1003</v>
      </c>
      <c r="B103" s="218"/>
      <c r="C103" s="219"/>
      <c r="D103" s="220"/>
      <c r="E103" s="945"/>
      <c r="F103" s="858"/>
      <c r="G103" s="858"/>
      <c r="H103" s="858"/>
    </row>
    <row r="104" spans="1:8">
      <c r="A104" s="1023" t="s">
        <v>642</v>
      </c>
      <c r="B104" s="88"/>
      <c r="C104" s="170" t="s">
        <v>644</v>
      </c>
      <c r="D104" s="1018" t="s">
        <v>6</v>
      </c>
      <c r="E104" s="976">
        <v>1700000</v>
      </c>
      <c r="F104" s="976">
        <v>1700000</v>
      </c>
      <c r="G104" s="976">
        <f t="shared" si="2"/>
        <v>748000.00000000012</v>
      </c>
      <c r="H104" s="976">
        <f t="shared" si="3"/>
        <v>860200.00000000012</v>
      </c>
    </row>
    <row r="105" spans="1:8">
      <c r="A105" s="1024"/>
      <c r="B105" s="72"/>
      <c r="C105" s="63" t="s">
        <v>643</v>
      </c>
      <c r="D105" s="1019"/>
      <c r="E105" s="977"/>
      <c r="F105" s="977"/>
      <c r="G105" s="977"/>
      <c r="H105" s="977"/>
    </row>
    <row r="106" spans="1:8">
      <c r="A106" s="1024"/>
      <c r="B106" s="72"/>
      <c r="C106" s="4" t="s">
        <v>645</v>
      </c>
      <c r="D106" s="1019"/>
      <c r="E106" s="977"/>
      <c r="F106" s="977"/>
      <c r="G106" s="977"/>
      <c r="H106" s="977"/>
    </row>
    <row r="107" spans="1:8">
      <c r="A107" s="1024"/>
      <c r="B107" s="72"/>
      <c r="C107" s="4" t="s">
        <v>646</v>
      </c>
      <c r="D107" s="1019"/>
      <c r="E107" s="977"/>
      <c r="F107" s="977"/>
      <c r="G107" s="977"/>
      <c r="H107" s="977"/>
    </row>
    <row r="108" spans="1:8">
      <c r="A108" s="1024"/>
      <c r="B108" s="72"/>
      <c r="C108" s="4" t="s">
        <v>648</v>
      </c>
      <c r="D108" s="1019"/>
      <c r="E108" s="977"/>
      <c r="F108" s="977"/>
      <c r="G108" s="977"/>
      <c r="H108" s="977"/>
    </row>
    <row r="109" spans="1:8">
      <c r="A109" s="1024"/>
      <c r="B109" s="72"/>
      <c r="C109" s="5" t="s">
        <v>652</v>
      </c>
      <c r="D109" s="1019"/>
      <c r="E109" s="977"/>
      <c r="F109" s="977"/>
      <c r="G109" s="977"/>
      <c r="H109" s="977"/>
    </row>
    <row r="110" spans="1:8">
      <c r="A110" s="1024"/>
      <c r="B110" s="72"/>
      <c r="C110" s="63" t="s">
        <v>649</v>
      </c>
      <c r="D110" s="1019"/>
      <c r="E110" s="977"/>
      <c r="F110" s="977"/>
      <c r="G110" s="977"/>
      <c r="H110" s="977"/>
    </row>
    <row r="111" spans="1:8">
      <c r="A111" s="1024"/>
      <c r="B111" s="72"/>
      <c r="C111" s="4" t="s">
        <v>22</v>
      </c>
      <c r="D111" s="1019"/>
      <c r="E111" s="977"/>
      <c r="F111" s="977"/>
      <c r="G111" s="977"/>
      <c r="H111" s="977"/>
    </row>
    <row r="112" spans="1:8">
      <c r="A112" s="1024"/>
      <c r="B112" s="72"/>
      <c r="C112" s="4"/>
      <c r="D112" s="1019"/>
      <c r="E112" s="1082"/>
      <c r="F112" s="1082"/>
      <c r="G112" s="1082"/>
      <c r="H112" s="1082"/>
    </row>
    <row r="113" spans="1:8" ht="32.25" customHeight="1">
      <c r="A113" s="1025" t="s">
        <v>651</v>
      </c>
      <c r="B113" s="377"/>
      <c r="C113" s="342" t="s">
        <v>652</v>
      </c>
      <c r="D113" s="1031" t="s">
        <v>6</v>
      </c>
      <c r="E113" s="984">
        <v>1700000</v>
      </c>
      <c r="F113" s="984">
        <v>1700000</v>
      </c>
      <c r="G113" s="984">
        <f t="shared" si="2"/>
        <v>748000.00000000012</v>
      </c>
      <c r="H113" s="984">
        <f t="shared" si="3"/>
        <v>860200.00000000012</v>
      </c>
    </row>
    <row r="114" spans="1:8" ht="32.25" customHeight="1">
      <c r="A114" s="1024"/>
      <c r="B114" s="380"/>
      <c r="C114" s="4" t="s">
        <v>649</v>
      </c>
      <c r="D114" s="1019"/>
      <c r="E114" s="1082"/>
      <c r="F114" s="1082"/>
      <c r="G114" s="1082"/>
      <c r="H114" s="1082"/>
    </row>
    <row r="115" spans="1:8" ht="32.25" customHeight="1">
      <c r="A115" s="1025" t="s">
        <v>653</v>
      </c>
      <c r="B115" s="369"/>
      <c r="C115" s="368" t="s">
        <v>647</v>
      </c>
      <c r="D115" s="1031" t="s">
        <v>6</v>
      </c>
      <c r="E115" s="978">
        <v>2070000</v>
      </c>
      <c r="F115" s="978">
        <v>2070000</v>
      </c>
      <c r="G115" s="978">
        <f t="shared" si="2"/>
        <v>910800</v>
      </c>
      <c r="H115" s="978">
        <f t="shared" si="3"/>
        <v>1047419.9999999999</v>
      </c>
    </row>
    <row r="116" spans="1:8" ht="32.25" customHeight="1">
      <c r="A116" s="1024"/>
      <c r="B116" s="72"/>
      <c r="C116" s="4" t="s">
        <v>649</v>
      </c>
      <c r="D116" s="1019"/>
      <c r="E116" s="1405"/>
      <c r="F116" s="1405"/>
      <c r="G116" s="1405"/>
      <c r="H116" s="1405"/>
    </row>
    <row r="117" spans="1:8" ht="32.25" customHeight="1">
      <c r="A117" s="1025" t="s">
        <v>650</v>
      </c>
      <c r="B117" s="369"/>
      <c r="C117" s="368" t="s">
        <v>647</v>
      </c>
      <c r="D117" s="1031" t="s">
        <v>6</v>
      </c>
      <c r="E117" s="978">
        <v>1920000</v>
      </c>
      <c r="F117" s="978">
        <v>1920000</v>
      </c>
      <c r="G117" s="978">
        <f t="shared" si="2"/>
        <v>844800</v>
      </c>
      <c r="H117" s="978">
        <f t="shared" si="3"/>
        <v>971519.99999999988</v>
      </c>
    </row>
    <row r="118" spans="1:8" ht="32.25" customHeight="1">
      <c r="A118" s="1026"/>
      <c r="B118" s="71"/>
      <c r="C118" s="65" t="s">
        <v>649</v>
      </c>
      <c r="D118" s="1032"/>
      <c r="E118" s="979"/>
      <c r="F118" s="979"/>
      <c r="G118" s="979"/>
      <c r="H118" s="979"/>
    </row>
    <row r="119" spans="1:8" ht="30" customHeight="1">
      <c r="A119" s="483" t="s">
        <v>1004</v>
      </c>
      <c r="B119" s="155"/>
      <c r="C119" s="235"/>
      <c r="D119" s="161"/>
      <c r="E119" s="946"/>
      <c r="F119" s="859"/>
      <c r="G119" s="859"/>
      <c r="H119" s="859"/>
    </row>
    <row r="120" spans="1:8" s="150" customFormat="1">
      <c r="A120" s="1002" t="s">
        <v>20</v>
      </c>
      <c r="B120" s="41"/>
      <c r="C120" s="15" t="s">
        <v>7</v>
      </c>
      <c r="D120" s="1043" t="s">
        <v>6</v>
      </c>
      <c r="E120" s="976">
        <v>1460000</v>
      </c>
      <c r="F120" s="976">
        <v>1610000</v>
      </c>
      <c r="G120" s="976">
        <f t="shared" si="2"/>
        <v>708400.00000000012</v>
      </c>
      <c r="H120" s="976">
        <f t="shared" si="3"/>
        <v>814660.00000000012</v>
      </c>
    </row>
    <row r="121" spans="1:8" s="150" customFormat="1">
      <c r="A121" s="1003"/>
      <c r="B121" s="37"/>
      <c r="C121" s="13" t="s">
        <v>19</v>
      </c>
      <c r="D121" s="1044"/>
      <c r="E121" s="977"/>
      <c r="F121" s="977"/>
      <c r="G121" s="977"/>
      <c r="H121" s="977"/>
    </row>
    <row r="122" spans="1:8" s="150" customFormat="1">
      <c r="A122" s="1003"/>
      <c r="B122" s="37"/>
      <c r="C122" s="13" t="s">
        <v>12</v>
      </c>
      <c r="D122" s="1044"/>
      <c r="E122" s="977"/>
      <c r="F122" s="977"/>
      <c r="G122" s="977"/>
      <c r="H122" s="977"/>
    </row>
    <row r="123" spans="1:8" s="150" customFormat="1">
      <c r="A123" s="1003"/>
      <c r="B123" s="37"/>
      <c r="C123" s="13" t="s">
        <v>21</v>
      </c>
      <c r="D123" s="1044"/>
      <c r="E123" s="977"/>
      <c r="F123" s="977"/>
      <c r="G123" s="977"/>
      <c r="H123" s="977"/>
    </row>
    <row r="124" spans="1:8" s="150" customFormat="1">
      <c r="A124" s="1003"/>
      <c r="B124" s="37"/>
      <c r="C124" s="13" t="s">
        <v>10</v>
      </c>
      <c r="D124" s="1044"/>
      <c r="E124" s="977"/>
      <c r="F124" s="977"/>
      <c r="G124" s="977"/>
      <c r="H124" s="977"/>
    </row>
    <row r="125" spans="1:8" s="150" customFormat="1">
      <c r="A125" s="1003"/>
      <c r="B125" s="37"/>
      <c r="C125" s="13" t="s">
        <v>1592</v>
      </c>
      <c r="D125" s="1044"/>
      <c r="E125" s="977"/>
      <c r="F125" s="977"/>
      <c r="G125" s="977"/>
      <c r="H125" s="977"/>
    </row>
    <row r="126" spans="1:8" s="150" customFormat="1">
      <c r="A126" s="1003"/>
      <c r="B126" s="37"/>
      <c r="C126" s="13" t="s">
        <v>4</v>
      </c>
      <c r="D126" s="1044"/>
      <c r="E126" s="977"/>
      <c r="F126" s="977"/>
      <c r="G126" s="977"/>
      <c r="H126" s="977"/>
    </row>
    <row r="127" spans="1:8" s="165" customFormat="1" ht="25.5">
      <c r="A127" s="1003"/>
      <c r="B127" s="37"/>
      <c r="C127" s="816" t="s">
        <v>8</v>
      </c>
      <c r="D127" s="1044"/>
      <c r="E127" s="977"/>
      <c r="F127" s="977"/>
      <c r="G127" s="977"/>
      <c r="H127" s="977"/>
    </row>
    <row r="128" spans="1:8" s="165" customFormat="1">
      <c r="A128" s="1040"/>
      <c r="B128" s="818"/>
      <c r="C128" s="817" t="s">
        <v>1593</v>
      </c>
      <c r="D128" s="1022"/>
      <c r="E128" s="983"/>
      <c r="F128" s="983"/>
      <c r="G128" s="983"/>
      <c r="H128" s="983"/>
    </row>
    <row r="129" spans="1:8" s="150" customFormat="1">
      <c r="A129" s="1002" t="s">
        <v>17</v>
      </c>
      <c r="B129" s="1041"/>
      <c r="C129" s="13" t="s">
        <v>7</v>
      </c>
      <c r="D129" s="1020" t="s">
        <v>6</v>
      </c>
      <c r="E129" s="999">
        <v>1370000</v>
      </c>
      <c r="F129" s="999">
        <v>1510000</v>
      </c>
      <c r="G129" s="999">
        <f t="shared" si="2"/>
        <v>664400.00000000012</v>
      </c>
      <c r="H129" s="999">
        <f t="shared" si="3"/>
        <v>764060.00000000012</v>
      </c>
    </row>
    <row r="130" spans="1:8" s="150" customFormat="1">
      <c r="A130" s="1003"/>
      <c r="B130" s="1041"/>
      <c r="C130" s="13" t="s">
        <v>19</v>
      </c>
      <c r="D130" s="1021"/>
      <c r="E130" s="1000"/>
      <c r="F130" s="1000"/>
      <c r="G130" s="1000"/>
      <c r="H130" s="1000"/>
    </row>
    <row r="131" spans="1:8" s="150" customFormat="1">
      <c r="A131" s="1003"/>
      <c r="B131" s="1041"/>
      <c r="C131" s="13" t="s">
        <v>12</v>
      </c>
      <c r="D131" s="1021"/>
      <c r="E131" s="1000"/>
      <c r="F131" s="1000"/>
      <c r="G131" s="1000"/>
      <c r="H131" s="1000"/>
    </row>
    <row r="132" spans="1:8" s="150" customFormat="1">
      <c r="A132" s="1003"/>
      <c r="B132" s="1041"/>
      <c r="C132" s="13" t="s">
        <v>18</v>
      </c>
      <c r="D132" s="1021"/>
      <c r="E132" s="1000"/>
      <c r="F132" s="1000"/>
      <c r="G132" s="1000"/>
      <c r="H132" s="1000"/>
    </row>
    <row r="133" spans="1:8" s="150" customFormat="1">
      <c r="A133" s="1003"/>
      <c r="B133" s="1041"/>
      <c r="C133" s="13" t="s">
        <v>10</v>
      </c>
      <c r="D133" s="1021"/>
      <c r="E133" s="1000"/>
      <c r="F133" s="1000"/>
      <c r="G133" s="1000"/>
      <c r="H133" s="1000"/>
    </row>
    <row r="134" spans="1:8" s="150" customFormat="1">
      <c r="A134" s="1003"/>
      <c r="B134" s="1041"/>
      <c r="C134" s="13" t="s">
        <v>4</v>
      </c>
      <c r="D134" s="1021"/>
      <c r="E134" s="1000"/>
      <c r="F134" s="1000"/>
      <c r="G134" s="1000"/>
      <c r="H134" s="1000"/>
    </row>
    <row r="135" spans="1:8" s="165" customFormat="1" ht="25.5">
      <c r="A135" s="1004"/>
      <c r="B135" s="726"/>
      <c r="C135" s="159" t="s">
        <v>8</v>
      </c>
      <c r="D135" s="1022"/>
      <c r="E135" s="1001"/>
      <c r="F135" s="1001"/>
      <c r="G135" s="1001"/>
      <c r="H135" s="1001"/>
    </row>
    <row r="136" spans="1:8" s="40" customFormat="1">
      <c r="A136" s="1011" t="s">
        <v>614</v>
      </c>
      <c r="B136" s="37"/>
      <c r="C136" s="142" t="s">
        <v>7</v>
      </c>
      <c r="D136" s="1024" t="s">
        <v>6</v>
      </c>
      <c r="E136" s="981">
        <v>1800000</v>
      </c>
      <c r="F136" s="981">
        <v>1980000</v>
      </c>
      <c r="G136" s="981">
        <f t="shared" ref="G133:G163" si="4">F136*0.55*0.8</f>
        <v>871200</v>
      </c>
      <c r="H136" s="981">
        <f t="shared" ref="H133:H163" si="5">G136*1.15</f>
        <v>1001879.9999999999</v>
      </c>
    </row>
    <row r="137" spans="1:8" s="40" customFormat="1">
      <c r="A137" s="1011"/>
      <c r="B137" s="37"/>
      <c r="C137" s="142" t="s">
        <v>16</v>
      </c>
      <c r="D137" s="1024"/>
      <c r="E137" s="981"/>
      <c r="F137" s="981"/>
      <c r="G137" s="981"/>
      <c r="H137" s="981"/>
    </row>
    <row r="138" spans="1:8" s="40" customFormat="1">
      <c r="A138" s="1011"/>
      <c r="B138" s="37"/>
      <c r="C138" s="142" t="s">
        <v>11</v>
      </c>
      <c r="D138" s="1024"/>
      <c r="E138" s="981"/>
      <c r="F138" s="981"/>
      <c r="G138" s="981"/>
      <c r="H138" s="981"/>
    </row>
    <row r="139" spans="1:8" s="40" customFormat="1">
      <c r="A139" s="1011"/>
      <c r="B139" s="37"/>
      <c r="C139" s="142" t="s">
        <v>5</v>
      </c>
      <c r="D139" s="1024"/>
      <c r="E139" s="981"/>
      <c r="F139" s="981"/>
      <c r="G139" s="981"/>
      <c r="H139" s="981"/>
    </row>
    <row r="140" spans="1:8" s="40" customFormat="1">
      <c r="A140" s="1011"/>
      <c r="B140" s="37"/>
      <c r="C140" s="142" t="s">
        <v>4</v>
      </c>
      <c r="D140" s="1024"/>
      <c r="E140" s="981"/>
      <c r="F140" s="981"/>
      <c r="G140" s="981"/>
      <c r="H140" s="981"/>
    </row>
    <row r="141" spans="1:8" s="45" customFormat="1">
      <c r="A141" s="367" t="s">
        <v>595</v>
      </c>
      <c r="B141" s="381"/>
      <c r="C141" s="382" t="s">
        <v>15</v>
      </c>
      <c r="D141" s="364" t="s">
        <v>6</v>
      </c>
      <c r="E141" s="941">
        <v>1880000</v>
      </c>
      <c r="F141" s="941">
        <v>2070000</v>
      </c>
      <c r="G141" s="941">
        <f t="shared" si="4"/>
        <v>910800</v>
      </c>
      <c r="H141" s="941">
        <f t="shared" si="5"/>
        <v>1047419.9999999999</v>
      </c>
    </row>
    <row r="142" spans="1:8" s="40" customFormat="1">
      <c r="A142" s="350" t="s">
        <v>14</v>
      </c>
      <c r="B142" s="383"/>
      <c r="C142" s="384" t="s">
        <v>13</v>
      </c>
      <c r="D142" s="372" t="s">
        <v>6</v>
      </c>
      <c r="E142" s="943">
        <v>1970000</v>
      </c>
      <c r="F142" s="943">
        <v>2170000</v>
      </c>
      <c r="G142" s="943">
        <f t="shared" si="4"/>
        <v>954800</v>
      </c>
      <c r="H142" s="943">
        <f t="shared" si="5"/>
        <v>1098020</v>
      </c>
    </row>
    <row r="143" spans="1:8" s="40" customFormat="1">
      <c r="A143" s="1002" t="s">
        <v>9</v>
      </c>
      <c r="B143" s="1028"/>
      <c r="C143" s="14" t="s">
        <v>7</v>
      </c>
      <c r="D143" s="1005" t="s">
        <v>6</v>
      </c>
      <c r="E143" s="976">
        <v>1830000</v>
      </c>
      <c r="F143" s="976">
        <v>2010000</v>
      </c>
      <c r="G143" s="976">
        <f t="shared" si="4"/>
        <v>884400</v>
      </c>
      <c r="H143" s="976">
        <f t="shared" si="5"/>
        <v>1017059.9999999999</v>
      </c>
    </row>
    <row r="144" spans="1:8" s="150" customFormat="1">
      <c r="A144" s="1003"/>
      <c r="B144" s="1029"/>
      <c r="C144" s="13" t="s">
        <v>12</v>
      </c>
      <c r="D144" s="1006"/>
      <c r="E144" s="977"/>
      <c r="F144" s="977"/>
      <c r="G144" s="977"/>
      <c r="H144" s="977"/>
    </row>
    <row r="145" spans="1:9" s="150" customFormat="1">
      <c r="A145" s="1003"/>
      <c r="B145" s="1029"/>
      <c r="C145" s="13" t="s">
        <v>11</v>
      </c>
      <c r="D145" s="1006"/>
      <c r="E145" s="977"/>
      <c r="F145" s="977"/>
      <c r="G145" s="977"/>
      <c r="H145" s="977"/>
    </row>
    <row r="146" spans="1:9" s="40" customFormat="1">
      <c r="A146" s="1003"/>
      <c r="B146" s="1029"/>
      <c r="C146" s="13" t="s">
        <v>10</v>
      </c>
      <c r="D146" s="1006"/>
      <c r="E146" s="977"/>
      <c r="F146" s="977"/>
      <c r="G146" s="977"/>
      <c r="H146" s="977"/>
    </row>
    <row r="147" spans="1:9" s="40" customFormat="1">
      <c r="A147" s="1003"/>
      <c r="B147" s="1029"/>
      <c r="C147" s="142" t="s">
        <v>4</v>
      </c>
      <c r="D147" s="1006"/>
      <c r="E147" s="977"/>
      <c r="F147" s="977"/>
      <c r="G147" s="977"/>
      <c r="H147" s="977"/>
    </row>
    <row r="148" spans="1:9" s="165" customFormat="1" ht="25.5">
      <c r="A148" s="1004"/>
      <c r="B148" s="1030"/>
      <c r="C148" s="159" t="s">
        <v>8</v>
      </c>
      <c r="D148" s="1007"/>
      <c r="E148" s="983"/>
      <c r="F148" s="983"/>
      <c r="G148" s="983"/>
      <c r="H148" s="983"/>
    </row>
    <row r="149" spans="1:9" ht="33" customHeight="1">
      <c r="A149" s="484" t="s">
        <v>1005</v>
      </c>
      <c r="B149" s="175"/>
      <c r="C149" s="177"/>
      <c r="D149" s="178"/>
      <c r="E149" s="947"/>
      <c r="F149" s="16"/>
      <c r="G149" s="16"/>
      <c r="H149" s="16"/>
    </row>
    <row r="150" spans="1:9">
      <c r="A150" s="1010" t="s">
        <v>729</v>
      </c>
      <c r="B150" s="1014"/>
      <c r="C150" s="244" t="s">
        <v>728</v>
      </c>
      <c r="D150" s="1016" t="s">
        <v>1</v>
      </c>
      <c r="E150" s="976">
        <v>380000</v>
      </c>
      <c r="F150" s="976">
        <v>380000</v>
      </c>
      <c r="G150" s="976">
        <f t="shared" si="4"/>
        <v>167200.00000000003</v>
      </c>
      <c r="H150" s="976">
        <f t="shared" si="5"/>
        <v>192280.00000000003</v>
      </c>
      <c r="I150"/>
    </row>
    <row r="151" spans="1:9">
      <c r="A151" s="1011"/>
      <c r="B151" s="1015"/>
      <c r="C151" s="243" t="s">
        <v>725</v>
      </c>
      <c r="D151" s="1017"/>
      <c r="E151" s="977"/>
      <c r="F151" s="977"/>
      <c r="G151" s="977"/>
      <c r="H151" s="977"/>
    </row>
    <row r="152" spans="1:9">
      <c r="A152" s="1011"/>
      <c r="B152" s="1015"/>
      <c r="C152" s="243" t="s">
        <v>726</v>
      </c>
      <c r="D152" s="1017"/>
      <c r="E152" s="977"/>
      <c r="F152" s="977"/>
      <c r="G152" s="977"/>
      <c r="H152" s="977"/>
    </row>
    <row r="153" spans="1:9">
      <c r="A153" s="1011"/>
      <c r="B153" s="1015"/>
      <c r="C153" s="243" t="s">
        <v>727</v>
      </c>
      <c r="D153" s="1017"/>
      <c r="E153" s="977"/>
      <c r="F153" s="977"/>
      <c r="G153" s="977"/>
      <c r="H153" s="977"/>
    </row>
    <row r="154" spans="1:9">
      <c r="A154" s="1011"/>
      <c r="B154" s="1015"/>
      <c r="C154" s="243" t="s">
        <v>722</v>
      </c>
      <c r="D154" s="1017"/>
      <c r="E154" s="977"/>
      <c r="F154" s="977"/>
      <c r="G154" s="977"/>
      <c r="H154" s="977"/>
    </row>
    <row r="155" spans="1:9">
      <c r="A155" s="1011"/>
      <c r="B155" s="1015"/>
      <c r="C155" s="243" t="s">
        <v>723</v>
      </c>
      <c r="D155" s="1017"/>
      <c r="E155" s="977"/>
      <c r="F155" s="977"/>
      <c r="G155" s="977"/>
      <c r="H155" s="977"/>
    </row>
    <row r="156" spans="1:9">
      <c r="A156" s="1011"/>
      <c r="B156" s="1015"/>
      <c r="C156" s="243" t="s">
        <v>724</v>
      </c>
      <c r="D156" s="1017"/>
      <c r="E156" s="977"/>
      <c r="F156" s="977"/>
      <c r="G156" s="977"/>
      <c r="H156" s="977"/>
    </row>
    <row r="157" spans="1:9">
      <c r="A157" s="1010" t="s">
        <v>730</v>
      </c>
      <c r="B157" s="1014"/>
      <c r="C157" s="245" t="s">
        <v>731</v>
      </c>
      <c r="D157" s="1016" t="s">
        <v>1</v>
      </c>
      <c r="E157" s="976">
        <v>490000</v>
      </c>
      <c r="F157" s="976">
        <v>490000</v>
      </c>
      <c r="G157" s="976">
        <f t="shared" si="4"/>
        <v>215600</v>
      </c>
      <c r="H157" s="976">
        <f t="shared" si="5"/>
        <v>247939.99999999997</v>
      </c>
      <c r="I157"/>
    </row>
    <row r="158" spans="1:9">
      <c r="A158" s="1011"/>
      <c r="B158" s="1015"/>
      <c r="C158" s="246" t="s">
        <v>732</v>
      </c>
      <c r="D158" s="1017"/>
      <c r="E158" s="977"/>
      <c r="F158" s="977"/>
      <c r="G158" s="977"/>
      <c r="H158" s="977"/>
    </row>
    <row r="159" spans="1:9">
      <c r="A159" s="1011"/>
      <c r="B159" s="1015"/>
      <c r="C159" s="246" t="s">
        <v>726</v>
      </c>
      <c r="D159" s="1017"/>
      <c r="E159" s="977"/>
      <c r="F159" s="977"/>
      <c r="G159" s="977"/>
      <c r="H159" s="977"/>
    </row>
    <row r="160" spans="1:9">
      <c r="A160" s="1011"/>
      <c r="B160" s="1015"/>
      <c r="C160" s="246" t="s">
        <v>727</v>
      </c>
      <c r="D160" s="1017"/>
      <c r="E160" s="977"/>
      <c r="F160" s="977"/>
      <c r="G160" s="977"/>
      <c r="H160" s="977"/>
    </row>
    <row r="161" spans="1:8">
      <c r="A161" s="1011"/>
      <c r="B161" s="1015"/>
      <c r="C161" s="246" t="s">
        <v>722</v>
      </c>
      <c r="D161" s="1017"/>
      <c r="E161" s="977"/>
      <c r="F161" s="977"/>
      <c r="G161" s="977"/>
      <c r="H161" s="977"/>
    </row>
    <row r="162" spans="1:8">
      <c r="A162" s="1011"/>
      <c r="B162" s="1015"/>
      <c r="C162" s="246" t="s">
        <v>723</v>
      </c>
      <c r="D162" s="1017"/>
      <c r="E162" s="977"/>
      <c r="F162" s="977"/>
      <c r="G162" s="977"/>
      <c r="H162" s="977"/>
    </row>
    <row r="163" spans="1:8">
      <c r="A163" s="1011"/>
      <c r="B163" s="1015"/>
      <c r="C163" s="246" t="s">
        <v>724</v>
      </c>
      <c r="D163" s="1017"/>
      <c r="E163" s="983"/>
      <c r="F163" s="983"/>
      <c r="G163" s="983"/>
      <c r="H163" s="983"/>
    </row>
    <row r="164" spans="1:8" ht="78" customHeight="1">
      <c r="A164" s="1008" t="s">
        <v>674</v>
      </c>
      <c r="B164" s="1009"/>
      <c r="C164" s="1009"/>
      <c r="D164" s="1009"/>
      <c r="E164" s="80"/>
      <c r="F164" s="164"/>
    </row>
  </sheetData>
  <autoFilter ref="A2:I164" xr:uid="{00000000-0001-0000-0000-000000000000}"/>
  <mergeCells count="178">
    <mergeCell ref="G129:G135"/>
    <mergeCell ref="H129:H135"/>
    <mergeCell ref="G136:G140"/>
    <mergeCell ref="H136:H140"/>
    <mergeCell ref="G143:G148"/>
    <mergeCell ref="H143:H148"/>
    <mergeCell ref="G150:G156"/>
    <mergeCell ref="H150:H156"/>
    <mergeCell ref="G157:G163"/>
    <mergeCell ref="H157:H163"/>
    <mergeCell ref="G104:G112"/>
    <mergeCell ref="H104:H112"/>
    <mergeCell ref="G113:G114"/>
    <mergeCell ref="H113:H114"/>
    <mergeCell ref="G115:G116"/>
    <mergeCell ref="H115:H116"/>
    <mergeCell ref="G117:G118"/>
    <mergeCell ref="H117:H118"/>
    <mergeCell ref="G120:G128"/>
    <mergeCell ref="H120:H128"/>
    <mergeCell ref="G61:G69"/>
    <mergeCell ref="H61:H69"/>
    <mergeCell ref="G70:G71"/>
    <mergeCell ref="H70:H71"/>
    <mergeCell ref="G72:G80"/>
    <mergeCell ref="H72:H80"/>
    <mergeCell ref="G81:G82"/>
    <mergeCell ref="H81:H82"/>
    <mergeCell ref="G83:G91"/>
    <mergeCell ref="H83:H91"/>
    <mergeCell ref="G93:G101"/>
    <mergeCell ref="H93:H101"/>
    <mergeCell ref="G43:G44"/>
    <mergeCell ref="H43:H44"/>
    <mergeCell ref="G46:G47"/>
    <mergeCell ref="H46:H47"/>
    <mergeCell ref="G48:G55"/>
    <mergeCell ref="H48:H55"/>
    <mergeCell ref="G56:G57"/>
    <mergeCell ref="H56:H57"/>
    <mergeCell ref="G4:G9"/>
    <mergeCell ref="H4:H9"/>
    <mergeCell ref="G13:G14"/>
    <mergeCell ref="H13:H14"/>
    <mergeCell ref="G16:G22"/>
    <mergeCell ref="H16:H22"/>
    <mergeCell ref="G23:G26"/>
    <mergeCell ref="H23:H26"/>
    <mergeCell ref="G27:G29"/>
    <mergeCell ref="H27:H29"/>
    <mergeCell ref="G30:G32"/>
    <mergeCell ref="H30:H32"/>
    <mergeCell ref="G34:G41"/>
    <mergeCell ref="H34:H41"/>
    <mergeCell ref="F150:F156"/>
    <mergeCell ref="F157:F163"/>
    <mergeCell ref="F104:F112"/>
    <mergeCell ref="F113:F114"/>
    <mergeCell ref="F115:F116"/>
    <mergeCell ref="F117:F118"/>
    <mergeCell ref="F120:F128"/>
    <mergeCell ref="F129:F135"/>
    <mergeCell ref="F136:F140"/>
    <mergeCell ref="F143:F148"/>
    <mergeCell ref="F4:F9"/>
    <mergeCell ref="F13:F14"/>
    <mergeCell ref="F16:F22"/>
    <mergeCell ref="F23:F26"/>
    <mergeCell ref="F27:F29"/>
    <mergeCell ref="F30:F32"/>
    <mergeCell ref="F34:F41"/>
    <mergeCell ref="F43:F44"/>
    <mergeCell ref="B129:B134"/>
    <mergeCell ref="E34:E41"/>
    <mergeCell ref="E43:E44"/>
    <mergeCell ref="D13:D14"/>
    <mergeCell ref="F46:F47"/>
    <mergeCell ref="F48:F55"/>
    <mergeCell ref="F56:F57"/>
    <mergeCell ref="F61:F69"/>
    <mergeCell ref="F70:F71"/>
    <mergeCell ref="F72:F80"/>
    <mergeCell ref="F81:F82"/>
    <mergeCell ref="F83:F91"/>
    <mergeCell ref="F93:F101"/>
    <mergeCell ref="D120:D128"/>
    <mergeCell ref="B16:B22"/>
    <mergeCell ref="D16:D22"/>
    <mergeCell ref="B43:B44"/>
    <mergeCell ref="D136:D140"/>
    <mergeCell ref="A120:A128"/>
    <mergeCell ref="A43:A44"/>
    <mergeCell ref="A48:A55"/>
    <mergeCell ref="B48:B55"/>
    <mergeCell ref="A136:A140"/>
    <mergeCell ref="A23:A26"/>
    <mergeCell ref="B23:B26"/>
    <mergeCell ref="D23:D26"/>
    <mergeCell ref="A61:A69"/>
    <mergeCell ref="B34:B41"/>
    <mergeCell ref="D113:D114"/>
    <mergeCell ref="D117:D118"/>
    <mergeCell ref="D115:D116"/>
    <mergeCell ref="D48:D55"/>
    <mergeCell ref="D61:D69"/>
    <mergeCell ref="A46:A47"/>
    <mergeCell ref="B46:B47"/>
    <mergeCell ref="D104:D112"/>
    <mergeCell ref="A56:A57"/>
    <mergeCell ref="B56:B57"/>
    <mergeCell ref="D56:D57"/>
    <mergeCell ref="D81:D82"/>
    <mergeCell ref="D83:D91"/>
    <mergeCell ref="D72:D80"/>
    <mergeCell ref="A81:A82"/>
    <mergeCell ref="A16:A22"/>
    <mergeCell ref="A4:A9"/>
    <mergeCell ref="B30:B32"/>
    <mergeCell ref="A34:A41"/>
    <mergeCell ref="D43:D44"/>
    <mergeCell ref="D34:D41"/>
    <mergeCell ref="A30:A32"/>
    <mergeCell ref="D30:D32"/>
    <mergeCell ref="A143:A148"/>
    <mergeCell ref="D143:D148"/>
    <mergeCell ref="A164:D164"/>
    <mergeCell ref="A150:A156"/>
    <mergeCell ref="D70:D71"/>
    <mergeCell ref="A157:A163"/>
    <mergeCell ref="B157:B163"/>
    <mergeCell ref="D157:D163"/>
    <mergeCell ref="B150:B156"/>
    <mergeCell ref="D150:D156"/>
    <mergeCell ref="D93:D101"/>
    <mergeCell ref="A129:A135"/>
    <mergeCell ref="D129:D135"/>
    <mergeCell ref="A72:A80"/>
    <mergeCell ref="A117:A118"/>
    <mergeCell ref="A115:A116"/>
    <mergeCell ref="A93:A101"/>
    <mergeCell ref="A104:A112"/>
    <mergeCell ref="A113:A114"/>
    <mergeCell ref="A70:A71"/>
    <mergeCell ref="B143:B148"/>
    <mergeCell ref="A83:A91"/>
    <mergeCell ref="E157:E163"/>
    <mergeCell ref="E104:E112"/>
    <mergeCell ref="E113:E114"/>
    <mergeCell ref="E115:E116"/>
    <mergeCell ref="E117:E118"/>
    <mergeCell ref="E120:E128"/>
    <mergeCell ref="E129:E135"/>
    <mergeCell ref="E136:E140"/>
    <mergeCell ref="E143:E148"/>
    <mergeCell ref="A1:E1"/>
    <mergeCell ref="E150:E156"/>
    <mergeCell ref="E46:E47"/>
    <mergeCell ref="E48:E55"/>
    <mergeCell ref="E56:E57"/>
    <mergeCell ref="E61:E69"/>
    <mergeCell ref="E70:E71"/>
    <mergeCell ref="E72:E80"/>
    <mergeCell ref="E81:E82"/>
    <mergeCell ref="E83:E91"/>
    <mergeCell ref="E93:E101"/>
    <mergeCell ref="E4:E9"/>
    <mergeCell ref="E13:E14"/>
    <mergeCell ref="E16:E22"/>
    <mergeCell ref="E23:E26"/>
    <mergeCell ref="E27:E29"/>
    <mergeCell ref="E30:E32"/>
    <mergeCell ref="A13:A14"/>
    <mergeCell ref="D4:D9"/>
    <mergeCell ref="B4:B9"/>
    <mergeCell ref="A27:A29"/>
    <mergeCell ref="B27:B29"/>
    <mergeCell ref="D27:D29"/>
    <mergeCell ref="D46:D47"/>
  </mergeCells>
  <pageMargins left="0.2" right="0.25" top="0.49" bottom="0.55000000000000004" header="0.5" footer="0.5"/>
  <pageSetup scale="6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</sheetPr>
  <dimension ref="A1:I184"/>
  <sheetViews>
    <sheetView zoomScale="80" zoomScaleNormal="80" workbookViewId="0">
      <selection activeCell="D12" sqref="D12:D18"/>
    </sheetView>
  </sheetViews>
  <sheetFormatPr defaultColWidth="9.140625" defaultRowHeight="14.25"/>
  <cols>
    <col min="1" max="1" width="20.42578125" style="106" customWidth="1"/>
    <col min="2" max="2" width="21.5703125" style="106" customWidth="1"/>
    <col min="3" max="3" width="76.5703125" style="106" customWidth="1"/>
    <col min="4" max="4" width="22.42578125" style="106" customWidth="1"/>
    <col min="5" max="5" width="15.7109375" style="106" customWidth="1"/>
    <col min="6" max="16384" width="9.140625" style="106"/>
  </cols>
  <sheetData>
    <row r="1" spans="1:9" ht="146.25" customHeight="1">
      <c r="A1" s="1385"/>
      <c r="B1" s="1385"/>
      <c r="C1" s="1385"/>
      <c r="D1" s="1385"/>
      <c r="E1" s="1386"/>
    </row>
    <row r="2" spans="1:9" ht="36" customHeight="1">
      <c r="A2" s="1387" t="s">
        <v>1302</v>
      </c>
      <c r="B2" s="1387"/>
      <c r="C2" s="1387"/>
      <c r="D2" s="1387"/>
      <c r="E2" s="1387"/>
    </row>
    <row r="3" spans="1:9" s="115" customFormat="1" ht="22.5" customHeight="1">
      <c r="A3" s="116" t="s">
        <v>57</v>
      </c>
      <c r="B3" s="116" t="s">
        <v>56</v>
      </c>
      <c r="C3" s="116" t="s">
        <v>483</v>
      </c>
      <c r="D3" s="117" t="s">
        <v>459</v>
      </c>
      <c r="E3" s="116" t="s">
        <v>54</v>
      </c>
    </row>
    <row r="4" spans="1:9" s="110" customFormat="1" ht="29.25" customHeight="1">
      <c r="A4" s="111" t="s">
        <v>1322</v>
      </c>
      <c r="B4" s="114"/>
      <c r="C4" s="113"/>
      <c r="D4" s="112"/>
      <c r="E4" s="111"/>
    </row>
    <row r="5" spans="1:9">
      <c r="A5" s="1361" t="s">
        <v>1303</v>
      </c>
      <c r="B5" s="1377"/>
      <c r="C5" s="109" t="s">
        <v>1307</v>
      </c>
      <c r="D5" s="1375" t="s">
        <v>161</v>
      </c>
      <c r="E5" s="1361"/>
    </row>
    <row r="6" spans="1:9">
      <c r="A6" s="1362"/>
      <c r="B6" s="1370"/>
      <c r="C6" s="633" t="s">
        <v>1308</v>
      </c>
      <c r="D6" s="1376"/>
      <c r="E6" s="1362"/>
    </row>
    <row r="7" spans="1:9">
      <c r="A7" s="1362"/>
      <c r="B7" s="1370"/>
      <c r="C7" s="633" t="s">
        <v>1309</v>
      </c>
      <c r="D7" s="1376"/>
      <c r="E7" s="1362"/>
    </row>
    <row r="8" spans="1:9">
      <c r="A8" s="1362"/>
      <c r="B8" s="1370"/>
      <c r="C8" s="633" t="s">
        <v>1310</v>
      </c>
      <c r="D8" s="1376"/>
      <c r="E8" s="1362"/>
    </row>
    <row r="9" spans="1:9">
      <c r="A9" s="1362"/>
      <c r="B9" s="1370"/>
      <c r="C9" s="633" t="s">
        <v>1311</v>
      </c>
      <c r="D9" s="1376"/>
      <c r="E9" s="1362"/>
    </row>
    <row r="10" spans="1:9">
      <c r="A10" s="1362"/>
      <c r="B10" s="1370"/>
      <c r="C10" s="633" t="s">
        <v>1312</v>
      </c>
      <c r="D10" s="1376"/>
      <c r="E10" s="1362"/>
    </row>
    <row r="11" spans="1:9">
      <c r="A11" s="1362"/>
      <c r="B11" s="1370"/>
      <c r="C11" s="633" t="s">
        <v>1313</v>
      </c>
      <c r="D11" s="1376"/>
      <c r="E11" s="1362"/>
    </row>
    <row r="12" spans="1:9">
      <c r="A12" s="1361" t="s">
        <v>1304</v>
      </c>
      <c r="B12" s="1377"/>
      <c r="C12" s="109" t="s">
        <v>1314</v>
      </c>
      <c r="D12" s="1375" t="s">
        <v>161</v>
      </c>
      <c r="E12" s="1361" t="s">
        <v>6</v>
      </c>
    </row>
    <row r="13" spans="1:9">
      <c r="A13" s="1362"/>
      <c r="B13" s="1370"/>
      <c r="C13" s="633" t="s">
        <v>1308</v>
      </c>
      <c r="D13" s="1376"/>
      <c r="E13" s="1362"/>
    </row>
    <row r="14" spans="1:9">
      <c r="A14" s="1362"/>
      <c r="B14" s="1370"/>
      <c r="C14" s="633" t="s">
        <v>1315</v>
      </c>
      <c r="D14" s="1376"/>
      <c r="E14" s="1362"/>
    </row>
    <row r="15" spans="1:9">
      <c r="A15" s="1362"/>
      <c r="B15" s="1370"/>
      <c r="C15" s="633" t="s">
        <v>1310</v>
      </c>
      <c r="D15" s="1376"/>
      <c r="E15" s="1362"/>
      <c r="I15"/>
    </row>
    <row r="16" spans="1:9">
      <c r="A16" s="1362"/>
      <c r="B16" s="1370"/>
      <c r="C16" s="633" t="s">
        <v>1311</v>
      </c>
      <c r="D16" s="1376"/>
      <c r="E16" s="1362"/>
    </row>
    <row r="17" spans="1:5">
      <c r="A17" s="1362"/>
      <c r="B17" s="1370"/>
      <c r="C17" s="633" t="s">
        <v>1312</v>
      </c>
      <c r="D17" s="1376"/>
      <c r="E17" s="1362"/>
    </row>
    <row r="18" spans="1:5">
      <c r="A18" s="1367"/>
      <c r="B18" s="1371"/>
      <c r="C18" s="633" t="s">
        <v>1313</v>
      </c>
      <c r="D18" s="1369"/>
      <c r="E18" s="1367"/>
    </row>
    <row r="19" spans="1:5">
      <c r="A19" s="1361" t="s">
        <v>1305</v>
      </c>
      <c r="B19" s="1377"/>
      <c r="C19" s="109" t="s">
        <v>1374</v>
      </c>
      <c r="D19" s="1375" t="s">
        <v>161</v>
      </c>
      <c r="E19" s="1361" t="s">
        <v>6</v>
      </c>
    </row>
    <row r="20" spans="1:5">
      <c r="A20" s="1362"/>
      <c r="B20" s="1370"/>
      <c r="C20" s="633" t="s">
        <v>1308</v>
      </c>
      <c r="D20" s="1376"/>
      <c r="E20" s="1362"/>
    </row>
    <row r="21" spans="1:5">
      <c r="A21" s="1362"/>
      <c r="B21" s="1370"/>
      <c r="C21" s="633" t="s">
        <v>1317</v>
      </c>
      <c r="D21" s="1376"/>
      <c r="E21" s="1362"/>
    </row>
    <row r="22" spans="1:5">
      <c r="A22" s="1362"/>
      <c r="B22" s="1370"/>
      <c r="C22" s="633" t="s">
        <v>1316</v>
      </c>
      <c r="D22" s="1376"/>
      <c r="E22" s="1362"/>
    </row>
    <row r="23" spans="1:5">
      <c r="A23" s="1362"/>
      <c r="B23" s="1370"/>
      <c r="C23" s="633" t="s">
        <v>1311</v>
      </c>
      <c r="D23" s="1376"/>
      <c r="E23" s="1362"/>
    </row>
    <row r="24" spans="1:5">
      <c r="A24" s="1362"/>
      <c r="B24" s="1370"/>
      <c r="C24" s="633" t="s">
        <v>1318</v>
      </c>
      <c r="D24" s="1376"/>
      <c r="E24" s="1362"/>
    </row>
    <row r="25" spans="1:5">
      <c r="A25" s="1361" t="s">
        <v>1614</v>
      </c>
      <c r="B25" s="1377"/>
      <c r="C25" s="109" t="s">
        <v>1615</v>
      </c>
      <c r="D25" s="1375" t="s">
        <v>161</v>
      </c>
      <c r="E25" s="1361"/>
    </row>
    <row r="26" spans="1:5">
      <c r="A26" s="1362"/>
      <c r="B26" s="1370"/>
      <c r="C26" s="633" t="s">
        <v>1308</v>
      </c>
      <c r="D26" s="1376"/>
      <c r="E26" s="1362"/>
    </row>
    <row r="27" spans="1:5">
      <c r="A27" s="1362"/>
      <c r="B27" s="1370"/>
      <c r="C27" s="633" t="s">
        <v>1617</v>
      </c>
      <c r="D27" s="1376"/>
      <c r="E27" s="1362"/>
    </row>
    <row r="28" spans="1:5">
      <c r="A28" s="1362"/>
      <c r="B28" s="1370"/>
      <c r="C28" s="633" t="s">
        <v>1616</v>
      </c>
      <c r="D28" s="1376"/>
      <c r="E28" s="1362"/>
    </row>
    <row r="29" spans="1:5">
      <c r="A29" s="1362"/>
      <c r="B29" s="1370"/>
      <c r="C29" s="633" t="s">
        <v>1618</v>
      </c>
      <c r="D29" s="1376"/>
      <c r="E29" s="1362"/>
    </row>
    <row r="30" spans="1:5">
      <c r="A30" s="1362"/>
      <c r="B30" s="1370"/>
      <c r="C30" s="633" t="s">
        <v>1619</v>
      </c>
      <c r="D30" s="1376"/>
      <c r="E30" s="1362"/>
    </row>
    <row r="31" spans="1:5">
      <c r="A31" s="1361" t="s">
        <v>1609</v>
      </c>
      <c r="B31" s="1377"/>
      <c r="C31" s="109" t="s">
        <v>1610</v>
      </c>
      <c r="D31" s="1375" t="s">
        <v>161</v>
      </c>
      <c r="E31" s="1361"/>
    </row>
    <row r="32" spans="1:5">
      <c r="A32" s="1362"/>
      <c r="B32" s="1370"/>
      <c r="C32" s="633" t="s">
        <v>1611</v>
      </c>
      <c r="D32" s="1376"/>
      <c r="E32" s="1362"/>
    </row>
    <row r="33" spans="1:5">
      <c r="A33" s="1362"/>
      <c r="B33" s="1370"/>
      <c r="C33" s="633" t="s">
        <v>1612</v>
      </c>
      <c r="D33" s="1376"/>
      <c r="E33" s="1362"/>
    </row>
    <row r="34" spans="1:5">
      <c r="A34" s="1362"/>
      <c r="B34" s="1370"/>
      <c r="C34" s="633" t="s">
        <v>1613</v>
      </c>
      <c r="D34" s="1376"/>
      <c r="E34" s="1362"/>
    </row>
    <row r="35" spans="1:5">
      <c r="A35" s="1367"/>
      <c r="B35" s="1371"/>
      <c r="C35" s="633" t="s">
        <v>534</v>
      </c>
      <c r="D35" s="1369"/>
      <c r="E35" s="1367"/>
    </row>
    <row r="36" spans="1:5">
      <c r="A36" s="1361" t="s">
        <v>1306</v>
      </c>
      <c r="B36" s="1363"/>
      <c r="C36" s="107" t="s">
        <v>1321</v>
      </c>
      <c r="D36" s="1365" t="s">
        <v>161</v>
      </c>
      <c r="E36" s="1361" t="s">
        <v>6</v>
      </c>
    </row>
    <row r="37" spans="1:5">
      <c r="A37" s="1362"/>
      <c r="B37" s="1364"/>
      <c r="C37" s="633" t="s">
        <v>1319</v>
      </c>
      <c r="D37" s="1366"/>
      <c r="E37" s="1362"/>
    </row>
    <row r="38" spans="1:5" ht="48.75" customHeight="1">
      <c r="A38" s="1362"/>
      <c r="B38" s="1364"/>
      <c r="C38" s="633" t="s">
        <v>1320</v>
      </c>
      <c r="D38" s="1366"/>
      <c r="E38" s="1362"/>
    </row>
    <row r="39" spans="1:5">
      <c r="A39" s="1362"/>
      <c r="B39" s="1364"/>
      <c r="C39" s="635" t="s">
        <v>1323</v>
      </c>
      <c r="D39" s="1366"/>
      <c r="E39" s="1362"/>
    </row>
    <row r="40" spans="1:5">
      <c r="A40" s="1362"/>
      <c r="B40" s="1364"/>
      <c r="C40" s="633" t="s">
        <v>1375</v>
      </c>
      <c r="D40" s="1366"/>
      <c r="E40" s="1362"/>
    </row>
    <row r="41" spans="1:5">
      <c r="A41" s="1361" t="s">
        <v>1768</v>
      </c>
      <c r="B41" s="1363"/>
      <c r="C41" s="107" t="s">
        <v>1769</v>
      </c>
      <c r="D41" s="1365" t="s">
        <v>161</v>
      </c>
      <c r="E41" s="1361" t="s">
        <v>6</v>
      </c>
    </row>
    <row r="42" spans="1:5">
      <c r="A42" s="1362"/>
      <c r="B42" s="1364"/>
      <c r="C42" s="633" t="s">
        <v>1773</v>
      </c>
      <c r="D42" s="1366"/>
      <c r="E42" s="1362"/>
    </row>
    <row r="43" spans="1:5" ht="25.5">
      <c r="A43" s="1362"/>
      <c r="B43" s="1364"/>
      <c r="C43" s="633" t="s">
        <v>1770</v>
      </c>
      <c r="D43" s="1366"/>
      <c r="E43" s="1362"/>
    </row>
    <row r="44" spans="1:5">
      <c r="A44" s="1362"/>
      <c r="B44" s="1364"/>
      <c r="C44" s="633" t="s">
        <v>1774</v>
      </c>
      <c r="D44" s="1366"/>
      <c r="E44" s="1362"/>
    </row>
    <row r="45" spans="1:5">
      <c r="A45" s="1362"/>
      <c r="B45" s="1364"/>
      <c r="C45" s="633" t="s">
        <v>1771</v>
      </c>
      <c r="D45" s="1366"/>
      <c r="E45" s="1362"/>
    </row>
    <row r="46" spans="1:5">
      <c r="A46" s="1362"/>
      <c r="B46" s="1364"/>
      <c r="C46" s="633" t="s">
        <v>1775</v>
      </c>
      <c r="D46" s="1366"/>
      <c r="E46" s="1362"/>
    </row>
    <row r="47" spans="1:5">
      <c r="A47" s="1362"/>
      <c r="B47" s="1364"/>
      <c r="C47" s="635" t="s">
        <v>1772</v>
      </c>
      <c r="D47" s="1366"/>
      <c r="E47" s="1362"/>
    </row>
    <row r="48" spans="1:5">
      <c r="A48" s="1362"/>
      <c r="B48" s="1364"/>
      <c r="C48" s="633" t="s">
        <v>1776</v>
      </c>
      <c r="D48" s="1366"/>
      <c r="E48" s="1362"/>
    </row>
    <row r="49" spans="1:5" s="110" customFormat="1" ht="29.25" customHeight="1">
      <c r="A49" s="111" t="s">
        <v>1777</v>
      </c>
      <c r="B49" s="114"/>
      <c r="C49" s="113"/>
      <c r="D49" s="112"/>
      <c r="E49" s="111"/>
    </row>
    <row r="50" spans="1:5">
      <c r="A50" s="1361" t="s">
        <v>1620</v>
      </c>
      <c r="B50" s="1363"/>
      <c r="C50" s="107" t="s">
        <v>1621</v>
      </c>
      <c r="D50" s="1365" t="s">
        <v>161</v>
      </c>
      <c r="E50" s="1361" t="s">
        <v>6</v>
      </c>
    </row>
    <row r="51" spans="1:5" ht="45.75" customHeight="1">
      <c r="A51" s="1362"/>
      <c r="B51" s="1364"/>
      <c r="C51" s="633" t="s">
        <v>1627</v>
      </c>
      <c r="D51" s="1366"/>
      <c r="E51" s="1362"/>
    </row>
    <row r="52" spans="1:5" ht="48.75" customHeight="1">
      <c r="A52" s="1362"/>
      <c r="B52" s="1364"/>
      <c r="C52" s="633" t="s">
        <v>1625</v>
      </c>
      <c r="D52" s="1366"/>
      <c r="E52" s="1362"/>
    </row>
    <row r="53" spans="1:5">
      <c r="A53" s="1362"/>
      <c r="B53" s="1364"/>
      <c r="C53" s="633" t="s">
        <v>1628</v>
      </c>
      <c r="D53" s="1366"/>
      <c r="E53" s="1362"/>
    </row>
    <row r="54" spans="1:5">
      <c r="A54" s="1362"/>
      <c r="B54" s="1364"/>
      <c r="C54" s="633" t="s">
        <v>1323</v>
      </c>
      <c r="D54" s="1366"/>
      <c r="E54" s="1362"/>
    </row>
    <row r="55" spans="1:5">
      <c r="A55" s="1362"/>
      <c r="B55" s="1364"/>
      <c r="C55" s="635" t="s">
        <v>1623</v>
      </c>
      <c r="D55" s="1366"/>
      <c r="E55" s="1362"/>
    </row>
    <row r="56" spans="1:5" ht="29.25" customHeight="1">
      <c r="A56" s="1362"/>
      <c r="B56" s="1364"/>
      <c r="C56" s="633" t="s">
        <v>1622</v>
      </c>
      <c r="D56" s="1366"/>
      <c r="E56" s="1362"/>
    </row>
    <row r="57" spans="1:5">
      <c r="A57" s="1362"/>
      <c r="B57" s="1364"/>
      <c r="C57" s="635" t="s">
        <v>1624</v>
      </c>
      <c r="D57" s="1366"/>
      <c r="E57" s="1362"/>
    </row>
    <row r="58" spans="1:5">
      <c r="A58" s="1362"/>
      <c r="B58" s="1364"/>
      <c r="C58" s="635" t="s">
        <v>1629</v>
      </c>
      <c r="D58" s="1366"/>
      <c r="E58" s="1362"/>
    </row>
    <row r="59" spans="1:5">
      <c r="A59" s="1362"/>
      <c r="B59" s="1364"/>
      <c r="C59" s="633" t="s">
        <v>1626</v>
      </c>
      <c r="D59" s="1366"/>
      <c r="E59" s="1362"/>
    </row>
    <row r="60" spans="1:5" s="110" customFormat="1" ht="29.25" customHeight="1">
      <c r="A60" s="111" t="s">
        <v>1324</v>
      </c>
      <c r="B60" s="114"/>
      <c r="C60" s="113"/>
      <c r="D60" s="112"/>
      <c r="E60" s="111"/>
    </row>
    <row r="61" spans="1:5">
      <c r="A61" s="1361" t="s">
        <v>1334</v>
      </c>
      <c r="B61" s="1377"/>
      <c r="C61" s="107" t="s">
        <v>1332</v>
      </c>
      <c r="D61" s="1365" t="s">
        <v>161</v>
      </c>
      <c r="E61" s="1361"/>
    </row>
    <row r="62" spans="1:5">
      <c r="A62" s="1362"/>
      <c r="B62" s="1370"/>
      <c r="C62" s="633" t="s">
        <v>1308</v>
      </c>
      <c r="D62" s="1366"/>
      <c r="E62" s="1362"/>
    </row>
    <row r="63" spans="1:5">
      <c r="A63" s="1362"/>
      <c r="B63" s="1370"/>
      <c r="C63" s="633" t="s">
        <v>1339</v>
      </c>
      <c r="D63" s="1366"/>
      <c r="E63" s="1362"/>
    </row>
    <row r="64" spans="1:5">
      <c r="A64" s="1362"/>
      <c r="B64" s="1370"/>
      <c r="C64" s="633" t="s">
        <v>1442</v>
      </c>
      <c r="D64" s="1366"/>
      <c r="E64" s="1362"/>
    </row>
    <row r="65" spans="1:5">
      <c r="A65" s="1362"/>
      <c r="B65" s="1370"/>
      <c r="C65" s="633" t="s">
        <v>1325</v>
      </c>
      <c r="D65" s="1366"/>
      <c r="E65" s="1362"/>
    </row>
    <row r="66" spans="1:5">
      <c r="A66" s="1362"/>
      <c r="B66" s="1370"/>
      <c r="C66" s="633" t="s">
        <v>1327</v>
      </c>
      <c r="D66" s="1366"/>
      <c r="E66" s="1362"/>
    </row>
    <row r="67" spans="1:5">
      <c r="A67" s="1362"/>
      <c r="B67" s="1370"/>
      <c r="C67" s="633" t="s">
        <v>1326</v>
      </c>
      <c r="D67" s="1366"/>
      <c r="E67" s="1362"/>
    </row>
    <row r="68" spans="1:5">
      <c r="A68" s="1362"/>
      <c r="B68" s="1370"/>
      <c r="C68" s="108" t="s">
        <v>1328</v>
      </c>
      <c r="D68" s="1366"/>
      <c r="E68" s="1362"/>
    </row>
    <row r="69" spans="1:5">
      <c r="A69" s="1362"/>
      <c r="B69" s="1370"/>
      <c r="C69" s="633" t="s">
        <v>1330</v>
      </c>
      <c r="D69" s="1366"/>
      <c r="E69" s="1362"/>
    </row>
    <row r="70" spans="1:5">
      <c r="A70" s="1362"/>
      <c r="B70" s="1370"/>
      <c r="C70" s="633" t="s">
        <v>1331</v>
      </c>
      <c r="D70" s="1366"/>
      <c r="E70" s="1362"/>
    </row>
    <row r="71" spans="1:5">
      <c r="A71" s="1362"/>
      <c r="B71" s="1370"/>
      <c r="C71" s="633" t="s">
        <v>1329</v>
      </c>
      <c r="D71" s="1366"/>
      <c r="E71" s="1362"/>
    </row>
    <row r="72" spans="1:5">
      <c r="A72" s="1362"/>
      <c r="B72" s="1370"/>
      <c r="C72" s="635" t="s">
        <v>1241</v>
      </c>
      <c r="D72" s="1366"/>
      <c r="E72" s="1362"/>
    </row>
    <row r="73" spans="1:5">
      <c r="A73" s="1362"/>
      <c r="B73" s="1370"/>
      <c r="C73" s="635" t="s">
        <v>1337</v>
      </c>
      <c r="D73" s="1366"/>
      <c r="E73" s="1362"/>
    </row>
    <row r="74" spans="1:5">
      <c r="A74" s="1362"/>
      <c r="B74" s="1370"/>
      <c r="C74" s="108" t="s">
        <v>1333</v>
      </c>
      <c r="D74" s="1366"/>
      <c r="E74" s="1362"/>
    </row>
    <row r="75" spans="1:5">
      <c r="A75" s="1362"/>
      <c r="B75" s="1370"/>
      <c r="C75" s="633" t="s">
        <v>1335</v>
      </c>
      <c r="D75" s="1366"/>
      <c r="E75" s="1362"/>
    </row>
    <row r="76" spans="1:5">
      <c r="A76" s="1362"/>
      <c r="B76" s="1370"/>
      <c r="C76" s="635" t="s">
        <v>1336</v>
      </c>
      <c r="D76" s="1366"/>
      <c r="E76" s="1362"/>
    </row>
    <row r="77" spans="1:5">
      <c r="A77" s="1362"/>
      <c r="B77" s="1378"/>
      <c r="C77" s="633" t="s">
        <v>1376</v>
      </c>
      <c r="D77" s="1366"/>
      <c r="E77" s="1391"/>
    </row>
    <row r="78" spans="1:5">
      <c r="A78" s="1372" t="s">
        <v>1444</v>
      </c>
      <c r="B78" s="1370"/>
      <c r="C78" s="636" t="s">
        <v>1443</v>
      </c>
      <c r="D78" s="1368"/>
      <c r="E78" s="1362"/>
    </row>
    <row r="79" spans="1:5">
      <c r="A79" s="1367"/>
      <c r="B79" s="1371"/>
      <c r="C79" s="637" t="s">
        <v>1445</v>
      </c>
      <c r="D79" s="1369"/>
      <c r="E79" s="1367"/>
    </row>
    <row r="80" spans="1:5">
      <c r="A80" s="1362" t="s">
        <v>1338</v>
      </c>
      <c r="B80" s="1370"/>
      <c r="C80" s="107" t="s">
        <v>1373</v>
      </c>
      <c r="D80" s="1376" t="s">
        <v>161</v>
      </c>
      <c r="E80" s="1362"/>
    </row>
    <row r="81" spans="1:9">
      <c r="A81" s="1362"/>
      <c r="B81" s="1370"/>
      <c r="C81" s="633" t="s">
        <v>1308</v>
      </c>
      <c r="D81" s="1376"/>
      <c r="E81" s="1362"/>
    </row>
    <row r="82" spans="1:9">
      <c r="A82" s="1362"/>
      <c r="B82" s="1370"/>
      <c r="C82" s="108" t="s">
        <v>1339</v>
      </c>
      <c r="D82" s="1376"/>
      <c r="E82" s="1362"/>
      <c r="I82"/>
    </row>
    <row r="83" spans="1:9">
      <c r="A83" s="1362"/>
      <c r="B83" s="1370"/>
      <c r="C83" s="108" t="s">
        <v>1378</v>
      </c>
      <c r="D83" s="1376"/>
      <c r="E83" s="1362"/>
      <c r="I83"/>
    </row>
    <row r="84" spans="1:9">
      <c r="A84" s="1362"/>
      <c r="B84" s="1370"/>
      <c r="C84" s="108" t="s">
        <v>1379</v>
      </c>
      <c r="D84" s="1376"/>
      <c r="E84" s="1362"/>
      <c r="I84"/>
    </row>
    <row r="85" spans="1:9">
      <c r="A85" s="1362"/>
      <c r="B85" s="1370"/>
      <c r="C85" s="633" t="s">
        <v>1325</v>
      </c>
      <c r="D85" s="1376"/>
      <c r="E85" s="1362"/>
    </row>
    <row r="86" spans="1:9">
      <c r="A86" s="1362"/>
      <c r="B86" s="1370"/>
      <c r="C86" s="633" t="s">
        <v>1327</v>
      </c>
      <c r="D86" s="1376"/>
      <c r="E86" s="1362"/>
    </row>
    <row r="87" spans="1:9">
      <c r="A87" s="1362"/>
      <c r="B87" s="1370"/>
      <c r="C87" s="633" t="s">
        <v>1326</v>
      </c>
      <c r="D87" s="1376"/>
      <c r="E87" s="1362"/>
    </row>
    <row r="88" spans="1:9">
      <c r="A88" s="1362"/>
      <c r="B88" s="1370"/>
      <c r="C88" s="108" t="s">
        <v>1328</v>
      </c>
      <c r="D88" s="1376"/>
      <c r="E88" s="1362"/>
    </row>
    <row r="89" spans="1:9" ht="42.75" customHeight="1">
      <c r="A89" s="1362"/>
      <c r="B89" s="1370"/>
      <c r="C89" s="633" t="s">
        <v>1340</v>
      </c>
      <c r="D89" s="1376"/>
      <c r="E89" s="1362"/>
    </row>
    <row r="90" spans="1:9">
      <c r="A90" s="1362"/>
      <c r="B90" s="1370"/>
      <c r="C90" s="633" t="s">
        <v>1342</v>
      </c>
      <c r="D90" s="1376"/>
      <c r="E90" s="1362"/>
    </row>
    <row r="91" spans="1:9">
      <c r="A91" s="1362"/>
      <c r="B91" s="1370"/>
      <c r="C91" s="633" t="s">
        <v>1331</v>
      </c>
      <c r="D91" s="1376"/>
      <c r="E91" s="1362"/>
    </row>
    <row r="92" spans="1:9">
      <c r="A92" s="1362"/>
      <c r="B92" s="1370"/>
      <c r="C92" s="633" t="s">
        <v>1341</v>
      </c>
      <c r="D92" s="1376"/>
      <c r="E92" s="1362"/>
    </row>
    <row r="93" spans="1:9">
      <c r="A93" s="1362"/>
      <c r="B93" s="1370"/>
      <c r="C93" s="635" t="s">
        <v>1241</v>
      </c>
      <c r="D93" s="1376"/>
      <c r="E93" s="1362"/>
    </row>
    <row r="94" spans="1:9">
      <c r="A94" s="1362"/>
      <c r="B94" s="1370"/>
      <c r="C94" s="635" t="s">
        <v>1337</v>
      </c>
      <c r="D94" s="1376"/>
      <c r="E94" s="1362"/>
    </row>
    <row r="95" spans="1:9">
      <c r="A95" s="1362"/>
      <c r="B95" s="1370"/>
      <c r="C95" s="633" t="s">
        <v>1364</v>
      </c>
      <c r="D95" s="1376"/>
      <c r="E95" s="1362"/>
    </row>
    <row r="96" spans="1:9">
      <c r="A96" s="1362"/>
      <c r="B96" s="1378"/>
      <c r="C96" s="640" t="s">
        <v>1377</v>
      </c>
      <c r="D96" s="1392"/>
      <c r="E96" s="1362"/>
    </row>
    <row r="97" spans="1:9">
      <c r="A97" s="1372" t="s">
        <v>1343</v>
      </c>
      <c r="B97" s="1364"/>
      <c r="C97" s="638" t="s">
        <v>1380</v>
      </c>
      <c r="D97" s="1366" t="s">
        <v>161</v>
      </c>
      <c r="E97" s="1372"/>
    </row>
    <row r="98" spans="1:9">
      <c r="A98" s="1367"/>
      <c r="B98" s="1374"/>
      <c r="C98" s="639" t="s">
        <v>1381</v>
      </c>
      <c r="D98" s="1373"/>
      <c r="E98" s="1367"/>
    </row>
    <row r="99" spans="1:9">
      <c r="A99" s="1361" t="s">
        <v>1430</v>
      </c>
      <c r="B99" s="1377"/>
      <c r="C99" s="107" t="s">
        <v>1435</v>
      </c>
      <c r="D99" s="1375"/>
      <c r="E99" s="1361"/>
    </row>
    <row r="100" spans="1:9">
      <c r="A100" s="1362"/>
      <c r="B100" s="1370"/>
      <c r="C100" s="633" t="s">
        <v>1432</v>
      </c>
      <c r="D100" s="1376"/>
      <c r="E100" s="1362"/>
    </row>
    <row r="101" spans="1:9">
      <c r="A101" s="1367"/>
      <c r="B101" s="1371"/>
      <c r="C101" s="634" t="s">
        <v>1431</v>
      </c>
      <c r="D101" s="1369"/>
      <c r="E101" s="1367"/>
    </row>
    <row r="102" spans="1:9">
      <c r="A102" s="1361" t="s">
        <v>1344</v>
      </c>
      <c r="B102" s="1363"/>
      <c r="C102" s="638" t="s">
        <v>1345</v>
      </c>
      <c r="D102" s="1365" t="s">
        <v>161</v>
      </c>
      <c r="E102" s="1361"/>
    </row>
    <row r="103" spans="1:9">
      <c r="A103" s="1362"/>
      <c r="B103" s="1364"/>
      <c r="C103" s="633" t="s">
        <v>1308</v>
      </c>
      <c r="D103" s="1366"/>
      <c r="E103" s="1362"/>
    </row>
    <row r="104" spans="1:9">
      <c r="A104" s="1362"/>
      <c r="B104" s="1364"/>
      <c r="C104" s="108" t="s">
        <v>1346</v>
      </c>
      <c r="D104" s="1366"/>
      <c r="E104" s="1362"/>
    </row>
    <row r="105" spans="1:9">
      <c r="A105" s="1362"/>
      <c r="B105" s="1364"/>
      <c r="C105" s="108" t="s">
        <v>1357</v>
      </c>
      <c r="D105" s="1366"/>
      <c r="E105" s="1362"/>
      <c r="I105"/>
    </row>
    <row r="106" spans="1:9">
      <c r="A106" s="1362"/>
      <c r="B106" s="1364"/>
      <c r="C106" s="633" t="s">
        <v>1347</v>
      </c>
      <c r="D106" s="1366"/>
      <c r="E106" s="1362"/>
      <c r="I106"/>
    </row>
    <row r="107" spans="1:9">
      <c r="A107" s="1362"/>
      <c r="B107" s="1364"/>
      <c r="C107" s="633" t="s">
        <v>1327</v>
      </c>
      <c r="D107" s="1366"/>
      <c r="E107" s="1362"/>
    </row>
    <row r="108" spans="1:9">
      <c r="A108" s="1362"/>
      <c r="B108" s="1364"/>
      <c r="C108" s="633" t="s">
        <v>1326</v>
      </c>
      <c r="D108" s="1366"/>
      <c r="E108" s="1362"/>
    </row>
    <row r="109" spans="1:9">
      <c r="A109" s="1362"/>
      <c r="B109" s="1364"/>
      <c r="C109" s="108" t="s">
        <v>1328</v>
      </c>
      <c r="D109" s="1366"/>
      <c r="E109" s="1362"/>
    </row>
    <row r="110" spans="1:9">
      <c r="A110" s="1362"/>
      <c r="B110" s="1364"/>
      <c r="C110" s="108" t="s">
        <v>1349</v>
      </c>
      <c r="D110" s="1366"/>
      <c r="E110" s="1362"/>
    </row>
    <row r="111" spans="1:9">
      <c r="A111" s="1362"/>
      <c r="B111" s="1364"/>
      <c r="C111" s="108" t="s">
        <v>1350</v>
      </c>
      <c r="D111" s="1366"/>
      <c r="E111" s="1362"/>
    </row>
    <row r="112" spans="1:9">
      <c r="A112" s="1362"/>
      <c r="B112" s="1364"/>
      <c r="C112" s="633" t="s">
        <v>1348</v>
      </c>
      <c r="D112" s="1366"/>
      <c r="E112" s="1362"/>
    </row>
    <row r="113" spans="1:5">
      <c r="A113" s="1362"/>
      <c r="B113" s="1364"/>
      <c r="C113" s="633" t="s">
        <v>1331</v>
      </c>
      <c r="D113" s="1366"/>
      <c r="E113" s="1362"/>
    </row>
    <row r="114" spans="1:5">
      <c r="A114" s="1362"/>
      <c r="B114" s="1364"/>
      <c r="C114" s="633" t="s">
        <v>1341</v>
      </c>
      <c r="D114" s="1366"/>
      <c r="E114" s="1362"/>
    </row>
    <row r="115" spans="1:5">
      <c r="A115" s="1362"/>
      <c r="B115" s="1364"/>
      <c r="C115" s="635" t="s">
        <v>1337</v>
      </c>
      <c r="D115" s="1366"/>
      <c r="E115" s="1362"/>
    </row>
    <row r="116" spans="1:5">
      <c r="A116" s="1362"/>
      <c r="B116" s="1364"/>
      <c r="C116" s="633" t="s">
        <v>1351</v>
      </c>
      <c r="D116" s="1366"/>
      <c r="E116" s="1362"/>
    </row>
    <row r="117" spans="1:5">
      <c r="A117" s="1362"/>
      <c r="B117" s="1364"/>
      <c r="C117" s="633" t="s">
        <v>1352</v>
      </c>
      <c r="D117" s="1366"/>
      <c r="E117" s="1362"/>
    </row>
    <row r="118" spans="1:5">
      <c r="A118" s="1362"/>
      <c r="B118" s="1364"/>
      <c r="C118" s="108" t="s">
        <v>1439</v>
      </c>
      <c r="D118" s="1366"/>
      <c r="E118" s="1362"/>
    </row>
    <row r="119" spans="1:5">
      <c r="A119" s="1372" t="s">
        <v>1353</v>
      </c>
      <c r="B119" s="1397"/>
      <c r="C119" s="636" t="s">
        <v>1354</v>
      </c>
      <c r="D119" s="1396" t="s">
        <v>161</v>
      </c>
      <c r="E119" s="1393"/>
    </row>
    <row r="120" spans="1:5">
      <c r="A120" s="1362"/>
      <c r="B120" s="1370"/>
      <c r="C120" s="633" t="s">
        <v>1355</v>
      </c>
      <c r="D120" s="1366"/>
      <c r="E120" s="1394"/>
    </row>
    <row r="121" spans="1:5">
      <c r="A121" s="1367"/>
      <c r="B121" s="1371"/>
      <c r="C121" s="647" t="s">
        <v>1437</v>
      </c>
      <c r="D121" s="1373"/>
      <c r="E121" s="1395"/>
    </row>
    <row r="122" spans="1:5">
      <c r="A122" s="1361" t="s">
        <v>1438</v>
      </c>
      <c r="B122" s="1377"/>
      <c r="C122" s="107" t="s">
        <v>1434</v>
      </c>
      <c r="D122" s="1375"/>
      <c r="E122" s="1361"/>
    </row>
    <row r="123" spans="1:5">
      <c r="A123" s="1362"/>
      <c r="B123" s="1370"/>
      <c r="C123" s="633" t="s">
        <v>1436</v>
      </c>
      <c r="D123" s="1376"/>
      <c r="E123" s="1362"/>
    </row>
    <row r="124" spans="1:5">
      <c r="A124" s="1362"/>
      <c r="B124" s="1378"/>
      <c r="C124" s="640" t="s">
        <v>1431</v>
      </c>
      <c r="D124" s="1376"/>
      <c r="E124" s="1362"/>
    </row>
    <row r="125" spans="1:5">
      <c r="A125" s="1372" t="s">
        <v>1433</v>
      </c>
      <c r="B125" s="1370"/>
      <c r="C125" s="638" t="s">
        <v>1440</v>
      </c>
      <c r="D125" s="1368"/>
      <c r="E125" s="1372"/>
    </row>
    <row r="126" spans="1:5">
      <c r="A126" s="1362"/>
      <c r="B126" s="1370"/>
      <c r="C126" s="633" t="s">
        <v>1441</v>
      </c>
      <c r="D126" s="1376"/>
      <c r="E126" s="1362"/>
    </row>
    <row r="127" spans="1:5">
      <c r="A127" s="1367"/>
      <c r="B127" s="1371"/>
      <c r="C127" s="634" t="s">
        <v>1431</v>
      </c>
      <c r="D127" s="1369"/>
      <c r="E127" s="1367"/>
    </row>
    <row r="128" spans="1:5">
      <c r="A128" s="1361" t="s">
        <v>1356</v>
      </c>
      <c r="B128" s="1377"/>
      <c r="C128" s="107" t="s">
        <v>1358</v>
      </c>
      <c r="D128" s="1375" t="s">
        <v>161</v>
      </c>
      <c r="E128" s="1361"/>
    </row>
    <row r="129" spans="1:9">
      <c r="A129" s="1362"/>
      <c r="B129" s="1370"/>
      <c r="C129" s="633" t="s">
        <v>1308</v>
      </c>
      <c r="D129" s="1376"/>
      <c r="E129" s="1362"/>
    </row>
    <row r="130" spans="1:9">
      <c r="A130" s="1362"/>
      <c r="B130" s="1370"/>
      <c r="C130" s="108" t="s">
        <v>1339</v>
      </c>
      <c r="D130" s="1376"/>
      <c r="E130" s="1362"/>
      <c r="I130"/>
    </row>
    <row r="131" spans="1:9">
      <c r="A131" s="1362"/>
      <c r="B131" s="1370"/>
      <c r="C131" s="108" t="s">
        <v>1360</v>
      </c>
      <c r="D131" s="1376"/>
      <c r="E131" s="1362"/>
      <c r="I131"/>
    </row>
    <row r="132" spans="1:9">
      <c r="A132" s="1362"/>
      <c r="B132" s="1370"/>
      <c r="C132" s="108" t="s">
        <v>1359</v>
      </c>
      <c r="D132" s="1376"/>
      <c r="E132" s="1362"/>
    </row>
    <row r="133" spans="1:9">
      <c r="A133" s="1362"/>
      <c r="B133" s="1370"/>
      <c r="C133" s="633" t="s">
        <v>1361</v>
      </c>
      <c r="D133" s="1376"/>
      <c r="E133" s="1362"/>
    </row>
    <row r="134" spans="1:9">
      <c r="A134" s="1362"/>
      <c r="B134" s="1370"/>
      <c r="C134" s="633" t="s">
        <v>1327</v>
      </c>
      <c r="D134" s="1376"/>
      <c r="E134" s="1362"/>
    </row>
    <row r="135" spans="1:9">
      <c r="A135" s="1362"/>
      <c r="B135" s="1370"/>
      <c r="C135" s="633" t="s">
        <v>1326</v>
      </c>
      <c r="D135" s="1376"/>
      <c r="E135" s="1362"/>
    </row>
    <row r="136" spans="1:9">
      <c r="A136" s="1362"/>
      <c r="B136" s="1370"/>
      <c r="C136" s="108" t="s">
        <v>1328</v>
      </c>
      <c r="D136" s="1376"/>
      <c r="E136" s="1362"/>
    </row>
    <row r="137" spans="1:9">
      <c r="A137" s="1362"/>
      <c r="B137" s="1370"/>
      <c r="C137" s="633" t="s">
        <v>1362</v>
      </c>
      <c r="D137" s="1376"/>
      <c r="E137" s="1362"/>
    </row>
    <row r="138" spans="1:9">
      <c r="A138" s="1362"/>
      <c r="B138" s="1370"/>
      <c r="C138" s="633" t="s">
        <v>1342</v>
      </c>
      <c r="D138" s="1376"/>
      <c r="E138" s="1362"/>
    </row>
    <row r="139" spans="1:9">
      <c r="A139" s="1362"/>
      <c r="B139" s="1370"/>
      <c r="C139" s="633" t="s">
        <v>1331</v>
      </c>
      <c r="D139" s="1376"/>
      <c r="E139" s="1362"/>
    </row>
    <row r="140" spans="1:9">
      <c r="A140" s="1362"/>
      <c r="B140" s="1370"/>
      <c r="C140" s="633" t="s">
        <v>1341</v>
      </c>
      <c r="D140" s="1376"/>
      <c r="E140" s="1362"/>
    </row>
    <row r="141" spans="1:9">
      <c r="A141" s="1362"/>
      <c r="B141" s="1370"/>
      <c r="C141" s="633" t="s">
        <v>1348</v>
      </c>
      <c r="D141" s="1376"/>
      <c r="E141" s="1362"/>
    </row>
    <row r="142" spans="1:9">
      <c r="A142" s="1362"/>
      <c r="B142" s="1370"/>
      <c r="C142" s="635" t="s">
        <v>1241</v>
      </c>
      <c r="D142" s="1376"/>
      <c r="E142" s="1362"/>
    </row>
    <row r="143" spans="1:9">
      <c r="A143" s="1362"/>
      <c r="B143" s="1370"/>
      <c r="C143" s="635" t="s">
        <v>1337</v>
      </c>
      <c r="D143" s="1376"/>
      <c r="E143" s="1362"/>
    </row>
    <row r="144" spans="1:9">
      <c r="A144" s="1362"/>
      <c r="B144" s="1370"/>
      <c r="C144" s="633" t="s">
        <v>1363</v>
      </c>
      <c r="D144" s="1376"/>
      <c r="E144" s="1362"/>
    </row>
    <row r="145" spans="1:9">
      <c r="A145" s="1362"/>
      <c r="B145" s="1370"/>
      <c r="C145" s="633" t="s">
        <v>1365</v>
      </c>
      <c r="D145" s="1376"/>
      <c r="E145" s="1362"/>
    </row>
    <row r="146" spans="1:9">
      <c r="A146" s="1379" t="s">
        <v>1366</v>
      </c>
      <c r="B146" s="1383"/>
      <c r="C146" s="636" t="s">
        <v>1367</v>
      </c>
      <c r="D146" s="1381" t="s">
        <v>161</v>
      </c>
      <c r="E146" s="1379"/>
    </row>
    <row r="147" spans="1:9">
      <c r="A147" s="1367"/>
      <c r="B147" s="1371"/>
      <c r="C147" s="633" t="s">
        <v>1368</v>
      </c>
      <c r="D147" s="1369"/>
      <c r="E147" s="1367"/>
    </row>
    <row r="148" spans="1:9">
      <c r="A148" s="1367"/>
      <c r="B148" s="1371"/>
      <c r="C148" s="633" t="s">
        <v>1369</v>
      </c>
      <c r="D148" s="1369"/>
      <c r="E148" s="1367"/>
    </row>
    <row r="149" spans="1:9">
      <c r="A149" s="1380"/>
      <c r="B149" s="1384"/>
      <c r="C149" s="634" t="s">
        <v>1370</v>
      </c>
      <c r="D149" s="1382"/>
      <c r="E149" s="1380"/>
    </row>
    <row r="150" spans="1:9">
      <c r="A150" s="1379" t="s">
        <v>1371</v>
      </c>
      <c r="B150" s="1383"/>
      <c r="C150" s="636" t="s">
        <v>1630</v>
      </c>
      <c r="D150" s="1381" t="s">
        <v>161</v>
      </c>
      <c r="E150" s="1379"/>
    </row>
    <row r="151" spans="1:9">
      <c r="A151" s="1367"/>
      <c r="B151" s="1371"/>
      <c r="C151" s="633" t="s">
        <v>1368</v>
      </c>
      <c r="D151" s="1369"/>
      <c r="E151" s="1367"/>
    </row>
    <row r="152" spans="1:9">
      <c r="A152" s="1367"/>
      <c r="B152" s="1371"/>
      <c r="C152" s="633" t="s">
        <v>1372</v>
      </c>
      <c r="D152" s="1369"/>
      <c r="E152" s="1367"/>
    </row>
    <row r="153" spans="1:9">
      <c r="A153" s="1380"/>
      <c r="B153" s="1384"/>
      <c r="C153" s="634" t="s">
        <v>1370</v>
      </c>
      <c r="D153" s="1382"/>
      <c r="E153" s="1380"/>
    </row>
    <row r="154" spans="1:9">
      <c r="A154" s="1398" t="s">
        <v>1631</v>
      </c>
      <c r="B154" s="1377"/>
      <c r="C154" s="730" t="s">
        <v>1639</v>
      </c>
      <c r="D154" s="1375" t="s">
        <v>161</v>
      </c>
      <c r="E154" s="1361"/>
    </row>
    <row r="155" spans="1:9">
      <c r="A155" s="1399"/>
      <c r="B155" s="1370"/>
      <c r="C155" s="731" t="s">
        <v>1308</v>
      </c>
      <c r="D155" s="1376"/>
      <c r="E155" s="1362"/>
    </row>
    <row r="156" spans="1:9">
      <c r="A156" s="1399"/>
      <c r="B156" s="1370"/>
      <c r="C156" s="732" t="s">
        <v>1339</v>
      </c>
      <c r="D156" s="1376"/>
      <c r="E156" s="1362"/>
      <c r="I156"/>
    </row>
    <row r="157" spans="1:9">
      <c r="A157" s="1399"/>
      <c r="B157" s="1370"/>
      <c r="C157" s="732" t="s">
        <v>1378</v>
      </c>
      <c r="D157" s="1376"/>
      <c r="E157" s="1362"/>
      <c r="I157"/>
    </row>
    <row r="158" spans="1:9">
      <c r="A158" s="1399"/>
      <c r="B158" s="1370"/>
      <c r="C158" s="732" t="s">
        <v>1640</v>
      </c>
      <c r="D158" s="1376"/>
      <c r="E158" s="1362"/>
    </row>
    <row r="159" spans="1:9">
      <c r="A159" s="1399"/>
      <c r="B159" s="1370"/>
      <c r="C159" s="731" t="s">
        <v>1325</v>
      </c>
      <c r="D159" s="1376"/>
      <c r="E159" s="1362"/>
    </row>
    <row r="160" spans="1:9">
      <c r="A160" s="1399"/>
      <c r="B160" s="1370"/>
      <c r="C160" s="731" t="s">
        <v>1327</v>
      </c>
      <c r="D160" s="1376"/>
      <c r="E160" s="1362"/>
    </row>
    <row r="161" spans="1:9">
      <c r="A161" s="1399"/>
      <c r="B161" s="1370"/>
      <c r="C161" s="731" t="s">
        <v>1634</v>
      </c>
      <c r="D161" s="1376"/>
      <c r="E161" s="1362"/>
    </row>
    <row r="162" spans="1:9">
      <c r="A162" s="1399"/>
      <c r="B162" s="1370"/>
      <c r="C162" s="732" t="s">
        <v>1635</v>
      </c>
      <c r="D162" s="1376"/>
      <c r="E162" s="1362"/>
    </row>
    <row r="163" spans="1:9">
      <c r="A163" s="1399"/>
      <c r="B163" s="1370"/>
      <c r="C163" s="731" t="s">
        <v>1636</v>
      </c>
      <c r="D163" s="1376"/>
      <c r="E163" s="1362"/>
    </row>
    <row r="164" spans="1:9">
      <c r="A164" s="1399"/>
      <c r="B164" s="1370"/>
      <c r="C164" s="731" t="s">
        <v>1342</v>
      </c>
      <c r="D164" s="1376"/>
      <c r="E164" s="1362"/>
    </row>
    <row r="165" spans="1:9">
      <c r="A165" s="1399"/>
      <c r="B165" s="1370"/>
      <c r="C165" s="731" t="s">
        <v>1331</v>
      </c>
      <c r="D165" s="1376"/>
      <c r="E165" s="1362"/>
    </row>
    <row r="166" spans="1:9">
      <c r="A166" s="1399"/>
      <c r="B166" s="1370"/>
      <c r="C166" s="731" t="s">
        <v>1341</v>
      </c>
      <c r="D166" s="1376"/>
      <c r="E166" s="1362"/>
    </row>
    <row r="167" spans="1:9">
      <c r="A167" s="1399"/>
      <c r="B167" s="1370"/>
      <c r="C167" s="731" t="s">
        <v>1348</v>
      </c>
      <c r="D167" s="1376"/>
      <c r="E167" s="1362"/>
    </row>
    <row r="168" spans="1:9">
      <c r="A168" s="1399"/>
      <c r="B168" s="1370"/>
      <c r="C168" s="733" t="s">
        <v>1241</v>
      </c>
      <c r="D168" s="1376"/>
      <c r="E168" s="1362"/>
    </row>
    <row r="169" spans="1:9">
      <c r="A169" s="1399"/>
      <c r="B169" s="1370"/>
      <c r="C169" s="733" t="s">
        <v>1637</v>
      </c>
      <c r="D169" s="1376"/>
      <c r="E169" s="1362"/>
    </row>
    <row r="170" spans="1:9" ht="25.5">
      <c r="A170" s="1399"/>
      <c r="B170" s="1370"/>
      <c r="C170" s="733" t="s">
        <v>1638</v>
      </c>
      <c r="D170" s="1376"/>
      <c r="E170" s="1362"/>
    </row>
    <row r="171" spans="1:9">
      <c r="A171" s="1399"/>
      <c r="B171" s="1370"/>
      <c r="C171" s="731" t="s">
        <v>1641</v>
      </c>
      <c r="D171" s="1376"/>
      <c r="E171" s="1362"/>
    </row>
    <row r="172" spans="1:9">
      <c r="A172" s="1399"/>
      <c r="B172" s="1370"/>
      <c r="C172" s="731" t="s">
        <v>1619</v>
      </c>
      <c r="D172" s="1376"/>
      <c r="E172" s="1362"/>
    </row>
    <row r="173" spans="1:9">
      <c r="A173" s="1372" t="s">
        <v>1631</v>
      </c>
      <c r="B173" s="1397"/>
      <c r="C173" s="636" t="s">
        <v>1632</v>
      </c>
      <c r="D173" s="1368"/>
      <c r="E173" s="1372"/>
    </row>
    <row r="174" spans="1:9">
      <c r="A174" s="1362"/>
      <c r="B174" s="1370"/>
      <c r="C174" s="731" t="s">
        <v>1308</v>
      </c>
      <c r="D174" s="1376"/>
      <c r="E174" s="1362"/>
    </row>
    <row r="175" spans="1:9">
      <c r="A175" s="1362"/>
      <c r="B175" s="1370"/>
      <c r="C175" s="731" t="s">
        <v>1339</v>
      </c>
      <c r="D175" s="1376"/>
      <c r="E175" s="1362"/>
      <c r="I175"/>
    </row>
    <row r="176" spans="1:9">
      <c r="A176" s="1362"/>
      <c r="B176" s="1370"/>
      <c r="C176" s="731" t="s">
        <v>1378</v>
      </c>
      <c r="D176" s="1376"/>
      <c r="E176" s="1362"/>
      <c r="I176"/>
    </row>
    <row r="177" spans="1:9">
      <c r="A177" s="1362"/>
      <c r="B177" s="1370"/>
      <c r="C177" s="732" t="s">
        <v>1633</v>
      </c>
      <c r="D177" s="1376"/>
      <c r="E177" s="1362"/>
      <c r="I177"/>
    </row>
    <row r="178" spans="1:9">
      <c r="A178" s="1362"/>
      <c r="B178" s="1370"/>
      <c r="C178" s="108" t="s">
        <v>1642</v>
      </c>
      <c r="D178" s="1376"/>
      <c r="E178" s="1391"/>
    </row>
    <row r="179" spans="1:9">
      <c r="A179" s="1372" t="s">
        <v>1643</v>
      </c>
      <c r="B179" s="1397"/>
      <c r="C179" s="636" t="s">
        <v>1644</v>
      </c>
      <c r="D179" s="1368"/>
      <c r="E179" s="1362"/>
    </row>
    <row r="180" spans="1:9">
      <c r="A180" s="1362"/>
      <c r="B180" s="1370"/>
      <c r="C180" s="731" t="s">
        <v>1308</v>
      </c>
      <c r="D180" s="1376"/>
      <c r="E180" s="1362"/>
    </row>
    <row r="181" spans="1:9">
      <c r="A181" s="1362"/>
      <c r="B181" s="1370"/>
      <c r="C181" s="731" t="s">
        <v>1339</v>
      </c>
      <c r="D181" s="1376"/>
      <c r="E181" s="1362"/>
      <c r="I181"/>
    </row>
    <row r="182" spans="1:9">
      <c r="A182" s="1362"/>
      <c r="B182" s="1370"/>
      <c r="C182" s="731" t="s">
        <v>1378</v>
      </c>
      <c r="D182" s="1376"/>
      <c r="E182" s="1362"/>
      <c r="I182"/>
    </row>
    <row r="183" spans="1:9">
      <c r="A183" s="1367"/>
      <c r="B183" s="1371"/>
      <c r="C183" s="734" t="s">
        <v>1633</v>
      </c>
      <c r="D183" s="1369"/>
      <c r="E183" s="1367"/>
      <c r="I183"/>
    </row>
    <row r="184" spans="1:9" ht="73.5" customHeight="1">
      <c r="A184" s="1388" t="s">
        <v>0</v>
      </c>
      <c r="B184" s="1389"/>
      <c r="C184" s="1389"/>
      <c r="D184" s="1389"/>
      <c r="E184" s="1390"/>
    </row>
  </sheetData>
  <mergeCells count="95">
    <mergeCell ref="A179:A183"/>
    <mergeCell ref="B179:B183"/>
    <mergeCell ref="D179:D183"/>
    <mergeCell ref="E179:E183"/>
    <mergeCell ref="E102:E118"/>
    <mergeCell ref="A128:A145"/>
    <mergeCell ref="B128:B145"/>
    <mergeCell ref="D128:D145"/>
    <mergeCell ref="E173:E178"/>
    <mergeCell ref="D173:D178"/>
    <mergeCell ref="B173:B178"/>
    <mergeCell ref="A173:A178"/>
    <mergeCell ref="A154:A172"/>
    <mergeCell ref="B154:B172"/>
    <mergeCell ref="D154:D172"/>
    <mergeCell ref="E154:E172"/>
    <mergeCell ref="A150:A153"/>
    <mergeCell ref="B150:B153"/>
    <mergeCell ref="D150:D153"/>
    <mergeCell ref="E150:E153"/>
    <mergeCell ref="A31:A35"/>
    <mergeCell ref="B31:B35"/>
    <mergeCell ref="D31:D35"/>
    <mergeCell ref="E31:E35"/>
    <mergeCell ref="E80:E96"/>
    <mergeCell ref="A102:A118"/>
    <mergeCell ref="B102:B118"/>
    <mergeCell ref="D102:D118"/>
    <mergeCell ref="E119:E121"/>
    <mergeCell ref="D119:D121"/>
    <mergeCell ref="B119:B121"/>
    <mergeCell ref="A119:A121"/>
    <mergeCell ref="A25:A30"/>
    <mergeCell ref="B25:B30"/>
    <mergeCell ref="D25:D30"/>
    <mergeCell ref="E25:E30"/>
    <mergeCell ref="A184:E184"/>
    <mergeCell ref="A36:A40"/>
    <mergeCell ref="B36:B40"/>
    <mergeCell ref="D36:D40"/>
    <mergeCell ref="E36:E40"/>
    <mergeCell ref="A61:A77"/>
    <mergeCell ref="B61:B77"/>
    <mergeCell ref="D61:D77"/>
    <mergeCell ref="E61:E77"/>
    <mergeCell ref="A80:A96"/>
    <mergeCell ref="B80:B96"/>
    <mergeCell ref="D80:D96"/>
    <mergeCell ref="A12:A18"/>
    <mergeCell ref="B12:B18"/>
    <mergeCell ref="D12:D18"/>
    <mergeCell ref="E12:E18"/>
    <mergeCell ref="A19:A24"/>
    <mergeCell ref="B19:B24"/>
    <mergeCell ref="D19:D24"/>
    <mergeCell ref="E19:E24"/>
    <mergeCell ref="A1:E1"/>
    <mergeCell ref="A2:E2"/>
    <mergeCell ref="A5:A11"/>
    <mergeCell ref="B5:B11"/>
    <mergeCell ref="D5:D11"/>
    <mergeCell ref="E5:E11"/>
    <mergeCell ref="A122:A124"/>
    <mergeCell ref="B122:B124"/>
    <mergeCell ref="D122:D124"/>
    <mergeCell ref="E146:E149"/>
    <mergeCell ref="D146:D149"/>
    <mergeCell ref="B146:B149"/>
    <mergeCell ref="A146:A149"/>
    <mergeCell ref="E122:E124"/>
    <mergeCell ref="A125:A127"/>
    <mergeCell ref="B125:B127"/>
    <mergeCell ref="D125:D127"/>
    <mergeCell ref="E125:E127"/>
    <mergeCell ref="E128:E145"/>
    <mergeCell ref="D97:D98"/>
    <mergeCell ref="B97:B98"/>
    <mergeCell ref="A97:A98"/>
    <mergeCell ref="E97:E98"/>
    <mergeCell ref="E99:E101"/>
    <mergeCell ref="D99:D101"/>
    <mergeCell ref="B99:B101"/>
    <mergeCell ref="A99:A101"/>
    <mergeCell ref="A41:A48"/>
    <mergeCell ref="B41:B48"/>
    <mergeCell ref="D41:D48"/>
    <mergeCell ref="E41:E48"/>
    <mergeCell ref="E78:E79"/>
    <mergeCell ref="D78:D79"/>
    <mergeCell ref="B78:B79"/>
    <mergeCell ref="A78:A79"/>
    <mergeCell ref="A50:A59"/>
    <mergeCell ref="B50:B59"/>
    <mergeCell ref="D50:D59"/>
    <mergeCell ref="E50:E59"/>
  </mergeCells>
  <pageMargins left="0.7" right="0.7" top="0.75" bottom="0.75" header="0.3" footer="0.3"/>
  <pageSetup paperSize="28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9"/>
  <sheetViews>
    <sheetView zoomScale="90" zoomScaleNormal="90" workbookViewId="0">
      <pane xSplit="3" ySplit="2" topLeftCell="D3" activePane="bottomRight" state="frozen"/>
      <selection activeCell="K10" sqref="K10"/>
      <selection pane="topRight" activeCell="K10" sqref="K10"/>
      <selection pane="bottomLeft" activeCell="K10" sqref="K10"/>
      <selection pane="bottomRight" activeCell="G217" sqref="G217:G228"/>
    </sheetView>
  </sheetViews>
  <sheetFormatPr defaultColWidth="9.140625" defaultRowHeight="12.75"/>
  <cols>
    <col min="1" max="1" width="22.140625" style="2" customWidth="1"/>
    <col min="2" max="2" width="19" style="19" customWidth="1"/>
    <col min="3" max="3" width="77.5703125" style="18" customWidth="1"/>
    <col min="4" max="4" width="14.28515625" style="2" customWidth="1"/>
    <col min="5" max="5" width="15.5703125" style="1" customWidth="1"/>
    <col min="6" max="6" width="18.5703125" style="907" customWidth="1"/>
    <col min="7" max="7" width="16.140625" style="1" bestFit="1" customWidth="1"/>
    <col min="8" max="8" width="20.85546875" style="1" customWidth="1"/>
    <col min="9" max="16384" width="9.140625" style="1"/>
  </cols>
  <sheetData>
    <row r="1" spans="1:8" ht="41.45" customHeight="1">
      <c r="A1" s="974" t="s">
        <v>1975</v>
      </c>
      <c r="B1" s="975"/>
      <c r="C1" s="975"/>
      <c r="D1" s="975"/>
    </row>
    <row r="2" spans="1:8" s="17" customFormat="1" ht="45">
      <c r="A2" s="158" t="s">
        <v>57</v>
      </c>
      <c r="B2" s="158" t="s">
        <v>102</v>
      </c>
      <c r="C2" s="157" t="s">
        <v>55</v>
      </c>
      <c r="D2" s="158" t="s">
        <v>54</v>
      </c>
      <c r="E2" s="158" t="s">
        <v>2132</v>
      </c>
      <c r="F2" s="158" t="s">
        <v>2295</v>
      </c>
      <c r="G2" s="158" t="s">
        <v>2345</v>
      </c>
      <c r="H2" s="1406" t="s">
        <v>2346</v>
      </c>
    </row>
    <row r="3" spans="1:8" s="439" customFormat="1" ht="31.5" customHeight="1">
      <c r="A3" s="466" t="s">
        <v>992</v>
      </c>
      <c r="B3" s="467"/>
      <c r="C3" s="468"/>
      <c r="D3" s="469"/>
      <c r="E3" s="949"/>
      <c r="F3" s="949"/>
      <c r="G3" s="949"/>
      <c r="H3" s="949"/>
    </row>
    <row r="4" spans="1:8" ht="12.75" customHeight="1">
      <c r="A4" s="1018" t="s">
        <v>783</v>
      </c>
      <c r="B4" s="1018"/>
      <c r="C4" s="39" t="s">
        <v>781</v>
      </c>
      <c r="D4" s="1016" t="s">
        <v>6</v>
      </c>
      <c r="E4" s="976">
        <v>3490000</v>
      </c>
      <c r="F4" s="976">
        <v>3490000</v>
      </c>
      <c r="G4" s="976">
        <f>F4*0.55*0.8</f>
        <v>1535600.0000000002</v>
      </c>
      <c r="H4" s="976">
        <f>G4*1.15</f>
        <v>1765940.0000000002</v>
      </c>
    </row>
    <row r="5" spans="1:8" ht="12.75" customHeight="1">
      <c r="A5" s="1019"/>
      <c r="B5" s="1019"/>
      <c r="C5" s="38" t="s">
        <v>784</v>
      </c>
      <c r="D5" s="1017"/>
      <c r="E5" s="977"/>
      <c r="F5" s="977"/>
      <c r="G5" s="977"/>
      <c r="H5" s="977"/>
    </row>
    <row r="6" spans="1:8" ht="12.75" customHeight="1">
      <c r="A6" s="1019"/>
      <c r="B6" s="1019"/>
      <c r="C6" s="63" t="s">
        <v>791</v>
      </c>
      <c r="D6" s="1017"/>
      <c r="E6" s="977"/>
      <c r="F6" s="977"/>
      <c r="G6" s="977"/>
      <c r="H6" s="977"/>
    </row>
    <row r="7" spans="1:8" ht="12.75" customHeight="1">
      <c r="A7" s="1019"/>
      <c r="B7" s="1019"/>
      <c r="C7" s="37" t="s">
        <v>782</v>
      </c>
      <c r="D7" s="1017"/>
      <c r="E7" s="977"/>
      <c r="F7" s="977"/>
      <c r="G7" s="977"/>
      <c r="H7" s="977"/>
    </row>
    <row r="8" spans="1:8" ht="12.75" customHeight="1">
      <c r="A8" s="1019"/>
      <c r="B8" s="1019"/>
      <c r="C8" s="36" t="s">
        <v>785</v>
      </c>
      <c r="D8" s="1017"/>
      <c r="E8" s="977"/>
      <c r="F8" s="977"/>
      <c r="G8" s="977"/>
      <c r="H8" s="977"/>
    </row>
    <row r="9" spans="1:8" ht="12.75" customHeight="1">
      <c r="A9" s="1019"/>
      <c r="B9" s="1019"/>
      <c r="C9" s="37" t="s">
        <v>773</v>
      </c>
      <c r="D9" s="1017"/>
      <c r="E9" s="977"/>
      <c r="F9" s="977"/>
      <c r="G9" s="977"/>
      <c r="H9" s="977"/>
    </row>
    <row r="10" spans="1:8" ht="12.75" customHeight="1">
      <c r="A10" s="1019"/>
      <c r="B10" s="1019"/>
      <c r="C10" s="37" t="s">
        <v>786</v>
      </c>
      <c r="D10" s="1017"/>
      <c r="E10" s="977"/>
      <c r="F10" s="977"/>
      <c r="G10" s="977"/>
      <c r="H10" s="977"/>
    </row>
    <row r="11" spans="1:8" ht="12.75" customHeight="1">
      <c r="A11" s="1019"/>
      <c r="B11" s="1019"/>
      <c r="C11" s="37" t="s">
        <v>787</v>
      </c>
      <c r="D11" s="1017"/>
      <c r="E11" s="977"/>
      <c r="F11" s="977"/>
      <c r="G11" s="977"/>
      <c r="H11" s="977"/>
    </row>
    <row r="12" spans="1:8" s="439" customFormat="1" ht="31.5" customHeight="1">
      <c r="A12" s="544" t="s">
        <v>1073</v>
      </c>
      <c r="B12" s="545"/>
      <c r="C12" s="546"/>
      <c r="D12" s="547"/>
      <c r="E12" s="547"/>
      <c r="F12" s="547"/>
      <c r="G12" s="547"/>
      <c r="H12" s="547"/>
    </row>
    <row r="13" spans="1:8" ht="12.75" customHeight="1">
      <c r="A13" s="1018" t="s">
        <v>1071</v>
      </c>
      <c r="B13" s="1018"/>
      <c r="C13" s="39" t="s">
        <v>781</v>
      </c>
      <c r="D13" s="1016" t="s">
        <v>6</v>
      </c>
      <c r="E13" s="976">
        <v>3650000</v>
      </c>
      <c r="F13" s="976">
        <v>3650000</v>
      </c>
      <c r="G13" s="976">
        <f t="shared" ref="G5:G68" si="0">F13*0.55*0.8</f>
        <v>1606000.0000000002</v>
      </c>
      <c r="H13" s="976">
        <f t="shared" ref="H5:H68" si="1">G13*1.15</f>
        <v>1846900.0000000002</v>
      </c>
    </row>
    <row r="14" spans="1:8" ht="12.75" customHeight="1">
      <c r="A14" s="1019"/>
      <c r="B14" s="1019"/>
      <c r="C14" s="38" t="s">
        <v>1072</v>
      </c>
      <c r="D14" s="1017"/>
      <c r="E14" s="977"/>
      <c r="F14" s="977"/>
      <c r="G14" s="977"/>
      <c r="H14" s="977"/>
    </row>
    <row r="15" spans="1:8" ht="12.75" customHeight="1">
      <c r="A15" s="1019"/>
      <c r="B15" s="1019"/>
      <c r="C15" s="63" t="s">
        <v>791</v>
      </c>
      <c r="D15" s="1017"/>
      <c r="E15" s="977"/>
      <c r="F15" s="977"/>
      <c r="G15" s="977"/>
      <c r="H15" s="977"/>
    </row>
    <row r="16" spans="1:8" ht="12.75" customHeight="1">
      <c r="A16" s="1019"/>
      <c r="B16" s="1019"/>
      <c r="C16" s="37" t="s">
        <v>782</v>
      </c>
      <c r="D16" s="1017"/>
      <c r="E16" s="977"/>
      <c r="F16" s="977"/>
      <c r="G16" s="977"/>
      <c r="H16" s="977"/>
    </row>
    <row r="17" spans="1:8" ht="12.75" customHeight="1">
      <c r="A17" s="1019"/>
      <c r="B17" s="1019"/>
      <c r="C17" s="36" t="s">
        <v>785</v>
      </c>
      <c r="D17" s="1017"/>
      <c r="E17" s="977"/>
      <c r="F17" s="977"/>
      <c r="G17" s="977"/>
      <c r="H17" s="977"/>
    </row>
    <row r="18" spans="1:8" ht="12.75" customHeight="1">
      <c r="A18" s="1019"/>
      <c r="B18" s="1019"/>
      <c r="C18" s="37" t="s">
        <v>773</v>
      </c>
      <c r="D18" s="1017"/>
      <c r="E18" s="977"/>
      <c r="F18" s="977"/>
      <c r="G18" s="977"/>
      <c r="H18" s="977"/>
    </row>
    <row r="19" spans="1:8" ht="12.75" customHeight="1">
      <c r="A19" s="1019"/>
      <c r="B19" s="1019"/>
      <c r="C19" s="37" t="s">
        <v>786</v>
      </c>
      <c r="D19" s="1017"/>
      <c r="E19" s="977"/>
      <c r="F19" s="977"/>
      <c r="G19" s="977"/>
      <c r="H19" s="977"/>
    </row>
    <row r="20" spans="1:8" ht="12.75" customHeight="1">
      <c r="A20" s="1019"/>
      <c r="B20" s="1019"/>
      <c r="C20" s="37" t="s">
        <v>787</v>
      </c>
      <c r="D20" s="1017"/>
      <c r="E20" s="977"/>
      <c r="F20" s="977"/>
      <c r="G20" s="977"/>
      <c r="H20" s="977"/>
    </row>
    <row r="21" spans="1:8" ht="12.75" customHeight="1">
      <c r="A21" s="516" t="s">
        <v>1248</v>
      </c>
      <c r="B21" s="516"/>
      <c r="C21" s="548" t="s">
        <v>790</v>
      </c>
      <c r="D21" s="514" t="s">
        <v>6</v>
      </c>
      <c r="E21" s="935">
        <v>4110000</v>
      </c>
      <c r="F21" s="935">
        <v>4110000</v>
      </c>
      <c r="G21" s="935">
        <f t="shared" si="0"/>
        <v>1808400</v>
      </c>
      <c r="H21" s="935">
        <f t="shared" si="1"/>
        <v>2079659.9999999998</v>
      </c>
    </row>
    <row r="22" spans="1:8" ht="31.5" customHeight="1">
      <c r="A22" s="470" t="s">
        <v>993</v>
      </c>
      <c r="B22" s="258"/>
      <c r="C22" s="144"/>
      <c r="D22" s="259"/>
      <c r="E22" s="259"/>
      <c r="F22" s="259"/>
      <c r="G22" s="259"/>
      <c r="H22" s="259"/>
    </row>
    <row r="23" spans="1:8" ht="12.75" customHeight="1">
      <c r="A23" s="1018" t="s">
        <v>1472</v>
      </c>
      <c r="B23" s="1018"/>
      <c r="C23" s="39" t="s">
        <v>100</v>
      </c>
      <c r="D23" s="1016" t="s">
        <v>1</v>
      </c>
      <c r="E23" s="976">
        <v>1870000</v>
      </c>
      <c r="F23" s="976">
        <v>2020000</v>
      </c>
      <c r="G23" s="976">
        <f t="shared" si="0"/>
        <v>888800</v>
      </c>
      <c r="H23" s="976">
        <f t="shared" si="1"/>
        <v>1022119.9999999999</v>
      </c>
    </row>
    <row r="24" spans="1:8" ht="12.75" customHeight="1">
      <c r="A24" s="1019"/>
      <c r="B24" s="1019"/>
      <c r="C24" s="37" t="s">
        <v>74</v>
      </c>
      <c r="D24" s="1017"/>
      <c r="E24" s="977"/>
      <c r="F24" s="977"/>
      <c r="G24" s="977"/>
      <c r="H24" s="977"/>
    </row>
    <row r="25" spans="1:8" ht="12.75" customHeight="1">
      <c r="A25" s="1019"/>
      <c r="B25" s="1019"/>
      <c r="C25" s="38" t="s">
        <v>1474</v>
      </c>
      <c r="D25" s="1017"/>
      <c r="E25" s="977"/>
      <c r="F25" s="977"/>
      <c r="G25" s="977"/>
      <c r="H25" s="977"/>
    </row>
    <row r="26" spans="1:8" ht="12.75" customHeight="1">
      <c r="A26" s="1019"/>
      <c r="B26" s="1019"/>
      <c r="C26" s="37" t="s">
        <v>1476</v>
      </c>
      <c r="D26" s="1017"/>
      <c r="E26" s="977"/>
      <c r="F26" s="977"/>
      <c r="G26" s="977"/>
      <c r="H26" s="977"/>
    </row>
    <row r="27" spans="1:8" ht="12.75" customHeight="1">
      <c r="A27" s="1019"/>
      <c r="B27" s="1019"/>
      <c r="C27" s="37" t="s">
        <v>1477</v>
      </c>
      <c r="D27" s="1017"/>
      <c r="E27" s="977"/>
      <c r="F27" s="977"/>
      <c r="G27" s="977"/>
      <c r="H27" s="977"/>
    </row>
    <row r="28" spans="1:8" ht="12.75" customHeight="1">
      <c r="A28" s="1019"/>
      <c r="B28" s="1019"/>
      <c r="C28" s="38" t="s">
        <v>1475</v>
      </c>
      <c r="D28" s="1017"/>
      <c r="E28" s="977"/>
      <c r="F28" s="977"/>
      <c r="G28" s="977"/>
      <c r="H28" s="977"/>
    </row>
    <row r="29" spans="1:8" ht="12.75" customHeight="1">
      <c r="A29" s="1019"/>
      <c r="B29" s="1019"/>
      <c r="C29" s="37" t="s">
        <v>1478</v>
      </c>
      <c r="D29" s="1017"/>
      <c r="E29" s="977"/>
      <c r="F29" s="977"/>
      <c r="G29" s="977"/>
      <c r="H29" s="977"/>
    </row>
    <row r="30" spans="1:8" ht="12.75" customHeight="1">
      <c r="A30" s="1019"/>
      <c r="B30" s="1019"/>
      <c r="C30" s="37" t="s">
        <v>99</v>
      </c>
      <c r="D30" s="1017"/>
      <c r="E30" s="977"/>
      <c r="F30" s="977"/>
      <c r="G30" s="977"/>
      <c r="H30" s="977"/>
    </row>
    <row r="31" spans="1:8" ht="12.75" customHeight="1">
      <c r="A31" s="1019"/>
      <c r="B31" s="1019"/>
      <c r="C31" s="37" t="s">
        <v>98</v>
      </c>
      <c r="D31" s="1017"/>
      <c r="E31" s="977"/>
      <c r="F31" s="977"/>
      <c r="G31" s="977"/>
      <c r="H31" s="977"/>
    </row>
    <row r="32" spans="1:8" ht="12.75" customHeight="1">
      <c r="A32" s="1019"/>
      <c r="B32" s="1019"/>
      <c r="C32" s="37" t="s">
        <v>97</v>
      </c>
      <c r="D32" s="1017"/>
      <c r="E32" s="977"/>
      <c r="F32" s="977"/>
      <c r="G32" s="977"/>
      <c r="H32" s="977"/>
    </row>
    <row r="33" spans="1:8" ht="12.75" customHeight="1">
      <c r="A33" s="1019"/>
      <c r="B33" s="1019"/>
      <c r="C33" s="36" t="s">
        <v>96</v>
      </c>
      <c r="D33" s="1017"/>
      <c r="E33" s="977"/>
      <c r="F33" s="977"/>
      <c r="G33" s="977"/>
      <c r="H33" s="977"/>
    </row>
    <row r="34" spans="1:8" ht="12.75" customHeight="1">
      <c r="A34" s="1019"/>
      <c r="B34" s="1019"/>
      <c r="C34" s="36" t="s">
        <v>1473</v>
      </c>
      <c r="D34" s="1017"/>
      <c r="E34" s="977"/>
      <c r="F34" s="977"/>
      <c r="G34" s="977"/>
      <c r="H34" s="977"/>
    </row>
    <row r="35" spans="1:8" ht="22.5" customHeight="1">
      <c r="A35" s="314" t="s">
        <v>1479</v>
      </c>
      <c r="B35" s="305"/>
      <c r="C35" s="386" t="s">
        <v>583</v>
      </c>
      <c r="D35" s="317" t="s">
        <v>1</v>
      </c>
      <c r="E35" s="934">
        <v>2340000</v>
      </c>
      <c r="F35" s="934">
        <v>2530000</v>
      </c>
      <c r="G35" s="934">
        <f t="shared" si="0"/>
        <v>1113200</v>
      </c>
      <c r="H35" s="934">
        <f t="shared" si="1"/>
        <v>1280180</v>
      </c>
    </row>
    <row r="36" spans="1:8" ht="24" customHeight="1">
      <c r="A36" s="318" t="s">
        <v>1480</v>
      </c>
      <c r="B36" s="308"/>
      <c r="C36" s="385" t="s">
        <v>584</v>
      </c>
      <c r="D36" s="320" t="s">
        <v>1</v>
      </c>
      <c r="E36" s="939">
        <v>4180000</v>
      </c>
      <c r="F36" s="939">
        <v>4530000</v>
      </c>
      <c r="G36" s="939">
        <f t="shared" si="0"/>
        <v>1993200</v>
      </c>
      <c r="H36" s="939">
        <f t="shared" si="1"/>
        <v>2292180</v>
      </c>
    </row>
    <row r="37" spans="1:8" ht="31.5" customHeight="1">
      <c r="A37" s="466" t="s">
        <v>994</v>
      </c>
      <c r="B37" s="260"/>
      <c r="C37" s="261"/>
      <c r="D37" s="262"/>
      <c r="E37" s="951"/>
      <c r="F37" s="951"/>
      <c r="G37" s="951"/>
      <c r="H37" s="951"/>
    </row>
    <row r="38" spans="1:8" ht="12.75" customHeight="1">
      <c r="A38" s="1018" t="s">
        <v>788</v>
      </c>
      <c r="B38" s="1018"/>
      <c r="C38" s="39" t="s">
        <v>789</v>
      </c>
      <c r="D38" s="1016" t="s">
        <v>6</v>
      </c>
      <c r="E38" s="976">
        <v>3870000</v>
      </c>
      <c r="F38" s="976">
        <v>3870000</v>
      </c>
      <c r="G38" s="976">
        <f t="shared" si="0"/>
        <v>1702800</v>
      </c>
      <c r="H38" s="976">
        <f t="shared" si="1"/>
        <v>1958219.9999999998</v>
      </c>
    </row>
    <row r="39" spans="1:8" ht="12.75" customHeight="1">
      <c r="A39" s="1019"/>
      <c r="B39" s="1019"/>
      <c r="C39" s="38" t="s">
        <v>1246</v>
      </c>
      <c r="D39" s="1017"/>
      <c r="E39" s="977"/>
      <c r="F39" s="977"/>
      <c r="G39" s="977"/>
      <c r="H39" s="977"/>
    </row>
    <row r="40" spans="1:8" ht="12.75" customHeight="1">
      <c r="A40" s="1019"/>
      <c r="B40" s="1019"/>
      <c r="C40" s="63" t="s">
        <v>791</v>
      </c>
      <c r="D40" s="1017"/>
      <c r="E40" s="977"/>
      <c r="F40" s="977"/>
      <c r="G40" s="977"/>
      <c r="H40" s="977"/>
    </row>
    <row r="41" spans="1:8" ht="12.75" customHeight="1">
      <c r="A41" s="1019"/>
      <c r="B41" s="1019"/>
      <c r="C41" s="37" t="s">
        <v>782</v>
      </c>
      <c r="D41" s="1017"/>
      <c r="E41" s="977"/>
      <c r="F41" s="977"/>
      <c r="G41" s="977"/>
      <c r="H41" s="977"/>
    </row>
    <row r="42" spans="1:8" ht="12.75" customHeight="1">
      <c r="A42" s="1019"/>
      <c r="B42" s="1019"/>
      <c r="C42" s="36" t="s">
        <v>785</v>
      </c>
      <c r="D42" s="1017"/>
      <c r="E42" s="977"/>
      <c r="F42" s="977"/>
      <c r="G42" s="977"/>
      <c r="H42" s="977"/>
    </row>
    <row r="43" spans="1:8" ht="12.75" customHeight="1">
      <c r="A43" s="1019"/>
      <c r="B43" s="1019"/>
      <c r="C43" s="37" t="s">
        <v>773</v>
      </c>
      <c r="D43" s="1017"/>
      <c r="E43" s="977"/>
      <c r="F43" s="977"/>
      <c r="G43" s="977"/>
      <c r="H43" s="977"/>
    </row>
    <row r="44" spans="1:8" ht="12.75" customHeight="1">
      <c r="A44" s="1019"/>
      <c r="B44" s="1019"/>
      <c r="C44" s="37" t="s">
        <v>792</v>
      </c>
      <c r="D44" s="1017"/>
      <c r="E44" s="977"/>
      <c r="F44" s="977"/>
      <c r="G44" s="977"/>
      <c r="H44" s="977"/>
    </row>
    <row r="45" spans="1:8" ht="12.75" customHeight="1">
      <c r="A45" s="1019"/>
      <c r="B45" s="1019"/>
      <c r="C45" s="37" t="s">
        <v>787</v>
      </c>
      <c r="D45" s="1017"/>
      <c r="E45" s="977"/>
      <c r="F45" s="977"/>
      <c r="G45" s="977"/>
      <c r="H45" s="977"/>
    </row>
    <row r="46" spans="1:8" ht="31.5" customHeight="1">
      <c r="A46" s="549" t="s">
        <v>1077</v>
      </c>
      <c r="B46" s="550"/>
      <c r="C46" s="551"/>
      <c r="D46" s="552"/>
      <c r="E46" s="232"/>
      <c r="F46" s="232"/>
      <c r="G46" s="232"/>
      <c r="H46" s="232"/>
    </row>
    <row r="47" spans="1:8" ht="12.75" customHeight="1">
      <c r="A47" s="1018" t="s">
        <v>1074</v>
      </c>
      <c r="B47" s="1018"/>
      <c r="C47" s="39" t="s">
        <v>1076</v>
      </c>
      <c r="D47" s="1016" t="s">
        <v>6</v>
      </c>
      <c r="E47" s="976">
        <v>4340000</v>
      </c>
      <c r="F47" s="976">
        <v>4340000</v>
      </c>
      <c r="G47" s="976">
        <f t="shared" si="0"/>
        <v>1909600</v>
      </c>
      <c r="H47" s="976">
        <f t="shared" si="1"/>
        <v>2196040</v>
      </c>
    </row>
    <row r="48" spans="1:8" ht="12.75" customHeight="1">
      <c r="A48" s="1019"/>
      <c r="B48" s="1019"/>
      <c r="C48" s="38" t="s">
        <v>1072</v>
      </c>
      <c r="D48" s="1017"/>
      <c r="E48" s="977"/>
      <c r="F48" s="977"/>
      <c r="G48" s="977"/>
      <c r="H48" s="977"/>
    </row>
    <row r="49" spans="1:8" ht="12.75" customHeight="1">
      <c r="A49" s="1019"/>
      <c r="B49" s="1019"/>
      <c r="C49" s="63" t="s">
        <v>791</v>
      </c>
      <c r="D49" s="1017"/>
      <c r="E49" s="977"/>
      <c r="F49" s="977"/>
      <c r="G49" s="977"/>
      <c r="H49" s="977"/>
    </row>
    <row r="50" spans="1:8" ht="12.75" customHeight="1">
      <c r="A50" s="1019"/>
      <c r="B50" s="1019"/>
      <c r="C50" s="37" t="s">
        <v>782</v>
      </c>
      <c r="D50" s="1017"/>
      <c r="E50" s="977"/>
      <c r="F50" s="977"/>
      <c r="G50" s="977"/>
      <c r="H50" s="977"/>
    </row>
    <row r="51" spans="1:8" ht="12.75" customHeight="1">
      <c r="A51" s="1019"/>
      <c r="B51" s="1019"/>
      <c r="C51" s="36" t="s">
        <v>785</v>
      </c>
      <c r="D51" s="1017"/>
      <c r="E51" s="977"/>
      <c r="F51" s="977"/>
      <c r="G51" s="977"/>
      <c r="H51" s="977"/>
    </row>
    <row r="52" spans="1:8" ht="12.75" customHeight="1">
      <c r="A52" s="1019"/>
      <c r="B52" s="1019"/>
      <c r="C52" s="37" t="s">
        <v>773</v>
      </c>
      <c r="D52" s="1017"/>
      <c r="E52" s="977"/>
      <c r="F52" s="977"/>
      <c r="G52" s="977"/>
      <c r="H52" s="977"/>
    </row>
    <row r="53" spans="1:8" ht="12.75" customHeight="1">
      <c r="A53" s="1019"/>
      <c r="B53" s="1019"/>
      <c r="C53" s="37" t="s">
        <v>1075</v>
      </c>
      <c r="D53" s="1017"/>
      <c r="E53" s="977"/>
      <c r="F53" s="977"/>
      <c r="G53" s="977"/>
      <c r="H53" s="977"/>
    </row>
    <row r="54" spans="1:8" ht="12.75" customHeight="1">
      <c r="A54" s="1019"/>
      <c r="B54" s="1019"/>
      <c r="C54" s="37" t="s">
        <v>787</v>
      </c>
      <c r="D54" s="1017"/>
      <c r="E54" s="977"/>
      <c r="F54" s="977"/>
      <c r="G54" s="977"/>
      <c r="H54" s="977"/>
    </row>
    <row r="55" spans="1:8" ht="31.5" customHeight="1">
      <c r="A55" s="471" t="s">
        <v>995</v>
      </c>
      <c r="B55" s="118"/>
      <c r="C55" s="119"/>
      <c r="D55" s="120"/>
      <c r="E55" s="952"/>
      <c r="F55" s="952"/>
      <c r="G55" s="952"/>
      <c r="H55" s="952"/>
    </row>
    <row r="56" spans="1:8" ht="12.75" customHeight="1">
      <c r="A56" s="1016" t="s">
        <v>2116</v>
      </c>
      <c r="B56" s="1061"/>
      <c r="C56" s="39" t="s">
        <v>737</v>
      </c>
      <c r="D56" s="1018" t="s">
        <v>6</v>
      </c>
      <c r="E56" s="976">
        <v>2570000</v>
      </c>
      <c r="F56" s="976">
        <v>2850000</v>
      </c>
      <c r="G56" s="976">
        <f t="shared" si="0"/>
        <v>1254000.0000000002</v>
      </c>
      <c r="H56" s="976">
        <f t="shared" si="1"/>
        <v>1442100.0000000002</v>
      </c>
    </row>
    <row r="57" spans="1:8" ht="12.75" customHeight="1">
      <c r="A57" s="1017"/>
      <c r="B57" s="1059"/>
      <c r="C57" s="37" t="s">
        <v>93</v>
      </c>
      <c r="D57" s="1019"/>
      <c r="E57" s="977"/>
      <c r="F57" s="977"/>
      <c r="G57" s="977"/>
      <c r="H57" s="977"/>
    </row>
    <row r="58" spans="1:8" ht="25.5" customHeight="1">
      <c r="A58" s="1017"/>
      <c r="B58" s="1059"/>
      <c r="C58" s="10" t="s">
        <v>684</v>
      </c>
      <c r="D58" s="1019"/>
      <c r="E58" s="977"/>
      <c r="F58" s="977"/>
      <c r="G58" s="977"/>
      <c r="H58" s="977"/>
    </row>
    <row r="59" spans="1:8" ht="12.75" customHeight="1">
      <c r="A59" s="1017"/>
      <c r="B59" s="1059"/>
      <c r="C59" s="23" t="s">
        <v>94</v>
      </c>
      <c r="D59" s="1019"/>
      <c r="E59" s="977"/>
      <c r="F59" s="977"/>
      <c r="G59" s="977"/>
      <c r="H59" s="977"/>
    </row>
    <row r="60" spans="1:8">
      <c r="A60" s="1017"/>
      <c r="B60" s="1059"/>
      <c r="C60" s="37" t="s">
        <v>92</v>
      </c>
      <c r="D60" s="1019"/>
      <c r="E60" s="977"/>
      <c r="F60" s="977"/>
      <c r="G60" s="977"/>
      <c r="H60" s="977"/>
    </row>
    <row r="61" spans="1:8" ht="12.75" customHeight="1">
      <c r="A61" s="1017"/>
      <c r="B61" s="1059"/>
      <c r="C61" s="23" t="s">
        <v>70</v>
      </c>
      <c r="D61" s="1019"/>
      <c r="E61" s="977"/>
      <c r="F61" s="977"/>
      <c r="G61" s="977"/>
      <c r="H61" s="977"/>
    </row>
    <row r="62" spans="1:8" ht="12.75" customHeight="1">
      <c r="A62" s="1017"/>
      <c r="B62" s="1059"/>
      <c r="C62" s="26" t="s">
        <v>734</v>
      </c>
      <c r="D62" s="1019"/>
      <c r="E62" s="977"/>
      <c r="F62" s="977"/>
      <c r="G62" s="977"/>
      <c r="H62" s="977"/>
    </row>
    <row r="63" spans="1:8" ht="12.75" customHeight="1">
      <c r="A63" s="1062" t="s">
        <v>2117</v>
      </c>
      <c r="B63" s="1063"/>
      <c r="C63" s="387" t="s">
        <v>736</v>
      </c>
      <c r="D63" s="1062" t="s">
        <v>6</v>
      </c>
      <c r="E63" s="1045">
        <v>4040000</v>
      </c>
      <c r="F63" s="1045">
        <v>4530000</v>
      </c>
      <c r="G63" s="1045">
        <f t="shared" si="0"/>
        <v>1993200</v>
      </c>
      <c r="H63" s="1045">
        <f t="shared" si="1"/>
        <v>2292180</v>
      </c>
    </row>
    <row r="64" spans="1:8" ht="12.75" customHeight="1">
      <c r="A64" s="1016"/>
      <c r="B64" s="1061"/>
      <c r="C64" s="26" t="s">
        <v>733</v>
      </c>
      <c r="D64" s="1016"/>
      <c r="E64" s="976"/>
      <c r="F64" s="976"/>
      <c r="G64" s="976"/>
      <c r="H64" s="976"/>
    </row>
    <row r="65" spans="1:8" ht="12.75" customHeight="1">
      <c r="A65" s="1046" t="s">
        <v>2118</v>
      </c>
      <c r="B65" s="1058"/>
      <c r="C65" s="387" t="s">
        <v>738</v>
      </c>
      <c r="D65" s="1046" t="s">
        <v>6</v>
      </c>
      <c r="E65" s="984">
        <v>7140000</v>
      </c>
      <c r="F65" s="984">
        <v>8330000</v>
      </c>
      <c r="G65" s="984">
        <f t="shared" si="0"/>
        <v>3665200</v>
      </c>
      <c r="H65" s="984">
        <f t="shared" si="1"/>
        <v>4214980</v>
      </c>
    </row>
    <row r="66" spans="1:8" ht="12.75" customHeight="1">
      <c r="A66" s="1017"/>
      <c r="B66" s="1059"/>
      <c r="C66" s="236" t="s">
        <v>95</v>
      </c>
      <c r="D66" s="1017"/>
      <c r="E66" s="977"/>
      <c r="F66" s="977"/>
      <c r="G66" s="977"/>
      <c r="H66" s="977"/>
    </row>
    <row r="67" spans="1:8" ht="12.75" customHeight="1">
      <c r="A67" s="1017"/>
      <c r="B67" s="1059"/>
      <c r="C67" s="23" t="s">
        <v>70</v>
      </c>
      <c r="D67" s="1017"/>
      <c r="E67" s="977"/>
      <c r="F67" s="977"/>
      <c r="G67" s="977"/>
      <c r="H67" s="977"/>
    </row>
    <row r="68" spans="1:8" ht="12.75" customHeight="1">
      <c r="A68" s="1047"/>
      <c r="B68" s="1060"/>
      <c r="C68" s="21" t="s">
        <v>735</v>
      </c>
      <c r="D68" s="1047"/>
      <c r="E68" s="983"/>
      <c r="F68" s="983"/>
      <c r="G68" s="983"/>
      <c r="H68" s="983"/>
    </row>
    <row r="69" spans="1:8" ht="31.5" customHeight="1">
      <c r="A69" s="472" t="s">
        <v>996</v>
      </c>
      <c r="B69" s="248"/>
      <c r="C69" s="249"/>
      <c r="D69" s="247"/>
      <c r="E69" s="247"/>
      <c r="F69" s="247"/>
      <c r="G69" s="247"/>
      <c r="H69" s="247"/>
    </row>
    <row r="70" spans="1:8" ht="12.75" customHeight="1">
      <c r="A70" s="1016" t="s">
        <v>597</v>
      </c>
      <c r="B70" s="1054"/>
      <c r="C70" s="25" t="s">
        <v>585</v>
      </c>
      <c r="D70" s="1018" t="s">
        <v>1</v>
      </c>
      <c r="E70" s="976">
        <v>2410000</v>
      </c>
      <c r="F70" s="976">
        <v>2410000</v>
      </c>
      <c r="G70" s="976">
        <f t="shared" ref="G69:G132" si="2">F70*0.55*0.8</f>
        <v>1060400</v>
      </c>
      <c r="H70" s="976">
        <f t="shared" ref="H69:H132" si="3">G70*1.15</f>
        <v>1219460</v>
      </c>
    </row>
    <row r="71" spans="1:8" ht="12.75" customHeight="1">
      <c r="A71" s="1017"/>
      <c r="B71" s="1052"/>
      <c r="C71" s="23" t="s">
        <v>93</v>
      </c>
      <c r="D71" s="1019"/>
      <c r="E71" s="977"/>
      <c r="F71" s="977"/>
      <c r="G71" s="977"/>
      <c r="H71" s="977"/>
    </row>
    <row r="72" spans="1:8" ht="28.5" customHeight="1">
      <c r="A72" s="1017"/>
      <c r="B72" s="1052"/>
      <c r="C72" s="10" t="s">
        <v>684</v>
      </c>
      <c r="D72" s="1019"/>
      <c r="E72" s="977"/>
      <c r="F72" s="977"/>
      <c r="G72" s="977"/>
      <c r="H72" s="977"/>
    </row>
    <row r="73" spans="1:8" ht="12.75" customHeight="1">
      <c r="A73" s="1017"/>
      <c r="B73" s="1052"/>
      <c r="C73" s="23" t="s">
        <v>92</v>
      </c>
      <c r="D73" s="1019"/>
      <c r="E73" s="977"/>
      <c r="F73" s="977"/>
      <c r="G73" s="977"/>
      <c r="H73" s="977"/>
    </row>
    <row r="74" spans="1:8" ht="12.75" customHeight="1">
      <c r="A74" s="1017"/>
      <c r="B74" s="1052"/>
      <c r="C74" s="23" t="s">
        <v>91</v>
      </c>
      <c r="D74" s="1019"/>
      <c r="E74" s="977"/>
      <c r="F74" s="977"/>
      <c r="G74" s="977"/>
      <c r="H74" s="977"/>
    </row>
    <row r="75" spans="1:8" ht="12.75" customHeight="1">
      <c r="A75" s="1017"/>
      <c r="B75" s="1052"/>
      <c r="C75" s="23" t="s">
        <v>65</v>
      </c>
      <c r="D75" s="1019"/>
      <c r="E75" s="977"/>
      <c r="F75" s="977"/>
      <c r="G75" s="977"/>
      <c r="H75" s="977"/>
    </row>
    <row r="76" spans="1:8" ht="12.75" customHeight="1">
      <c r="A76" s="1017"/>
      <c r="B76" s="1052"/>
      <c r="C76" s="23" t="s">
        <v>94</v>
      </c>
      <c r="D76" s="1019"/>
      <c r="E76" s="977"/>
      <c r="F76" s="977"/>
      <c r="G76" s="977"/>
      <c r="H76" s="977"/>
    </row>
    <row r="77" spans="1:8" ht="12.75" customHeight="1">
      <c r="A77" s="1017"/>
      <c r="B77" s="1052"/>
      <c r="C77" s="23" t="s">
        <v>90</v>
      </c>
      <c r="D77" s="1019"/>
      <c r="E77" s="977"/>
      <c r="F77" s="977"/>
      <c r="G77" s="977"/>
      <c r="H77" s="977"/>
    </row>
    <row r="78" spans="1:8" ht="12.75" customHeight="1">
      <c r="A78" s="1017"/>
      <c r="B78" s="1052"/>
      <c r="C78" s="23" t="s">
        <v>70</v>
      </c>
      <c r="D78" s="1019"/>
      <c r="E78" s="977"/>
      <c r="F78" s="977"/>
      <c r="G78" s="977"/>
      <c r="H78" s="977"/>
    </row>
    <row r="79" spans="1:8" ht="12.75" customHeight="1">
      <c r="A79" s="1017"/>
      <c r="B79" s="1052"/>
      <c r="C79" s="26" t="s">
        <v>598</v>
      </c>
      <c r="D79" s="1019"/>
      <c r="E79" s="977"/>
      <c r="F79" s="977"/>
      <c r="G79" s="977"/>
      <c r="H79" s="977"/>
    </row>
    <row r="80" spans="1:8" ht="31.5" customHeight="1">
      <c r="A80" s="727" t="s">
        <v>1684</v>
      </c>
      <c r="B80" s="716"/>
      <c r="C80" s="717"/>
      <c r="D80" s="718"/>
      <c r="E80" s="718"/>
      <c r="F80" s="718"/>
      <c r="G80" s="718"/>
      <c r="H80" s="718"/>
    </row>
    <row r="81" spans="1:8" ht="12.75" customHeight="1">
      <c r="A81" s="1016" t="s">
        <v>1685</v>
      </c>
      <c r="B81" s="1054"/>
      <c r="C81" s="25" t="s">
        <v>1686</v>
      </c>
      <c r="D81" s="1018" t="s">
        <v>1</v>
      </c>
      <c r="E81" s="976">
        <v>3210000</v>
      </c>
      <c r="F81" s="976">
        <v>3510000</v>
      </c>
      <c r="G81" s="976">
        <f t="shared" si="2"/>
        <v>1544400.0000000002</v>
      </c>
      <c r="H81" s="976">
        <f t="shared" si="3"/>
        <v>1776060.0000000002</v>
      </c>
    </row>
    <row r="82" spans="1:8" ht="12.75" customHeight="1">
      <c r="A82" s="1017"/>
      <c r="B82" s="1052"/>
      <c r="C82" s="23" t="s">
        <v>1535</v>
      </c>
      <c r="D82" s="1019"/>
      <c r="E82" s="977"/>
      <c r="F82" s="977"/>
      <c r="G82" s="977"/>
      <c r="H82" s="977"/>
    </row>
    <row r="83" spans="1:8" ht="12.75" customHeight="1">
      <c r="A83" s="1017"/>
      <c r="B83" s="1052"/>
      <c r="C83" s="22" t="s">
        <v>1695</v>
      </c>
      <c r="D83" s="1019"/>
      <c r="E83" s="977"/>
      <c r="F83" s="977"/>
      <c r="G83" s="977"/>
      <c r="H83" s="977"/>
    </row>
    <row r="84" spans="1:8" ht="12.75" customHeight="1">
      <c r="A84" s="1017"/>
      <c r="B84" s="1052"/>
      <c r="C84" s="24" t="s">
        <v>1533</v>
      </c>
      <c r="D84" s="1019"/>
      <c r="E84" s="977"/>
      <c r="F84" s="977"/>
      <c r="G84" s="977"/>
      <c r="H84" s="977"/>
    </row>
    <row r="85" spans="1:8" ht="12.75" customHeight="1">
      <c r="A85" s="1017"/>
      <c r="B85" s="1052"/>
      <c r="C85" s="24" t="s">
        <v>1688</v>
      </c>
      <c r="D85" s="1019"/>
      <c r="E85" s="977"/>
      <c r="F85" s="977"/>
      <c r="G85" s="977"/>
      <c r="H85" s="977"/>
    </row>
    <row r="86" spans="1:8" ht="12.75" customHeight="1">
      <c r="A86" s="1017"/>
      <c r="B86" s="1052"/>
      <c r="C86" s="23" t="s">
        <v>101</v>
      </c>
      <c r="D86" s="1019"/>
      <c r="E86" s="977"/>
      <c r="F86" s="977"/>
      <c r="G86" s="977"/>
      <c r="H86" s="977"/>
    </row>
    <row r="87" spans="1:8" ht="45.75" customHeight="1">
      <c r="A87" s="1017"/>
      <c r="B87" s="1052"/>
      <c r="C87" s="11" t="s">
        <v>1689</v>
      </c>
      <c r="D87" s="1019"/>
      <c r="E87" s="977"/>
      <c r="F87" s="977"/>
      <c r="G87" s="977"/>
      <c r="H87" s="977"/>
    </row>
    <row r="88" spans="1:8" ht="12.75" customHeight="1">
      <c r="A88" s="1017"/>
      <c r="B88" s="1052"/>
      <c r="C88" s="23" t="s">
        <v>1536</v>
      </c>
      <c r="D88" s="1019"/>
      <c r="E88" s="977"/>
      <c r="F88" s="977"/>
      <c r="G88" s="977"/>
      <c r="H88" s="977"/>
    </row>
    <row r="89" spans="1:8" ht="12.75" customHeight="1">
      <c r="A89" s="1017"/>
      <c r="B89" s="1053"/>
      <c r="C89" s="753" t="s">
        <v>734</v>
      </c>
      <c r="D89" s="1057"/>
      <c r="E89" s="1082"/>
      <c r="F89" s="1082"/>
      <c r="G89" s="1082"/>
      <c r="H89" s="1082"/>
    </row>
    <row r="90" spans="1:8" ht="12.75" customHeight="1">
      <c r="A90" s="1046" t="s">
        <v>1692</v>
      </c>
      <c r="B90" s="1052"/>
      <c r="C90" s="752" t="s">
        <v>1686</v>
      </c>
      <c r="D90" s="1019" t="s">
        <v>1</v>
      </c>
      <c r="E90" s="984">
        <v>4710000</v>
      </c>
      <c r="F90" s="984">
        <v>5110000</v>
      </c>
      <c r="G90" s="984">
        <f t="shared" si="2"/>
        <v>2248400</v>
      </c>
      <c r="H90" s="984">
        <f t="shared" si="3"/>
        <v>2585660</v>
      </c>
    </row>
    <row r="91" spans="1:8" ht="12.75" customHeight="1">
      <c r="A91" s="1017"/>
      <c r="B91" s="1052"/>
      <c r="C91" s="24" t="s">
        <v>1691</v>
      </c>
      <c r="D91" s="1019"/>
      <c r="E91" s="977"/>
      <c r="F91" s="977"/>
      <c r="G91" s="977"/>
      <c r="H91" s="977"/>
    </row>
    <row r="92" spans="1:8" ht="38.25">
      <c r="A92" s="1017"/>
      <c r="B92" s="1052"/>
      <c r="C92" s="11" t="s">
        <v>1690</v>
      </c>
      <c r="D92" s="1019"/>
      <c r="E92" s="977"/>
      <c r="F92" s="977"/>
      <c r="G92" s="977"/>
      <c r="H92" s="977"/>
    </row>
    <row r="93" spans="1:8">
      <c r="A93" s="1056"/>
      <c r="B93" s="1052"/>
      <c r="C93" s="23" t="s">
        <v>733</v>
      </c>
      <c r="D93" s="1019"/>
      <c r="E93" s="1082"/>
      <c r="F93" s="1082"/>
      <c r="G93" s="1082"/>
      <c r="H93" s="1082"/>
    </row>
    <row r="94" spans="1:8" ht="12.75" customHeight="1">
      <c r="A94" s="1017" t="s">
        <v>1693</v>
      </c>
      <c r="B94" s="1051"/>
      <c r="C94" s="387" t="s">
        <v>1686</v>
      </c>
      <c r="D94" s="1031" t="s">
        <v>1</v>
      </c>
      <c r="E94" s="977">
        <v>7890000</v>
      </c>
      <c r="F94" s="977">
        <v>8980000</v>
      </c>
      <c r="G94" s="977">
        <f t="shared" si="2"/>
        <v>3951200</v>
      </c>
      <c r="H94" s="977">
        <f t="shared" si="3"/>
        <v>4543880</v>
      </c>
    </row>
    <row r="95" spans="1:8" ht="12.75" customHeight="1">
      <c r="A95" s="1017"/>
      <c r="B95" s="1052"/>
      <c r="C95" s="24" t="s">
        <v>1532</v>
      </c>
      <c r="D95" s="1019"/>
      <c r="E95" s="977"/>
      <c r="F95" s="977"/>
      <c r="G95" s="977"/>
      <c r="H95" s="977"/>
    </row>
    <row r="96" spans="1:8" ht="38.25">
      <c r="A96" s="1017"/>
      <c r="B96" s="1052"/>
      <c r="C96" s="11" t="s">
        <v>1694</v>
      </c>
      <c r="D96" s="1019"/>
      <c r="E96" s="977"/>
      <c r="F96" s="977"/>
      <c r="G96" s="977"/>
      <c r="H96" s="977"/>
    </row>
    <row r="97" spans="1:8" ht="12.75" customHeight="1">
      <c r="A97" s="1017"/>
      <c r="B97" s="1052"/>
      <c r="C97" s="23" t="s">
        <v>1696</v>
      </c>
      <c r="D97" s="1019"/>
      <c r="E97" s="977"/>
      <c r="F97" s="977"/>
      <c r="G97" s="977"/>
      <c r="H97" s="977"/>
    </row>
    <row r="98" spans="1:8">
      <c r="A98" s="1017"/>
      <c r="B98" s="1053"/>
      <c r="C98" s="23" t="s">
        <v>735</v>
      </c>
      <c r="D98" s="1019"/>
      <c r="E98" s="977"/>
      <c r="F98" s="977"/>
      <c r="G98" s="977"/>
      <c r="H98" s="977"/>
    </row>
    <row r="99" spans="1:8" ht="25.5" customHeight="1">
      <c r="A99" s="776" t="s">
        <v>1873</v>
      </c>
      <c r="B99" s="774"/>
      <c r="C99" s="777" t="s">
        <v>1697</v>
      </c>
      <c r="D99" s="605" t="s">
        <v>1</v>
      </c>
      <c r="E99" s="953">
        <v>10150000</v>
      </c>
      <c r="F99" s="953">
        <v>11250000</v>
      </c>
      <c r="G99" s="953">
        <f t="shared" si="2"/>
        <v>4950000.0000000009</v>
      </c>
      <c r="H99" s="953">
        <f t="shared" si="3"/>
        <v>5692500.0000000009</v>
      </c>
    </row>
    <row r="100" spans="1:8" ht="12.75" customHeight="1">
      <c r="A100" s="1046" t="s">
        <v>1531</v>
      </c>
      <c r="B100" s="1051"/>
      <c r="C100" s="387" t="s">
        <v>1687</v>
      </c>
      <c r="D100" s="1031" t="s">
        <v>1</v>
      </c>
      <c r="E100" s="984">
        <v>16360000</v>
      </c>
      <c r="F100" s="984">
        <v>18120000</v>
      </c>
      <c r="G100" s="984">
        <f t="shared" si="2"/>
        <v>7972800</v>
      </c>
      <c r="H100" s="984">
        <f t="shared" si="3"/>
        <v>9168720</v>
      </c>
    </row>
    <row r="101" spans="1:8" ht="12.75" customHeight="1">
      <c r="A101" s="1017"/>
      <c r="B101" s="1052"/>
      <c r="C101" s="24" t="s">
        <v>1533</v>
      </c>
      <c r="D101" s="1019"/>
      <c r="E101" s="977"/>
      <c r="F101" s="977"/>
      <c r="G101" s="977"/>
      <c r="H101" s="977"/>
    </row>
    <row r="102" spans="1:8" ht="12.75" customHeight="1">
      <c r="A102" s="1017"/>
      <c r="B102" s="1052"/>
      <c r="C102" s="24" t="s">
        <v>1532</v>
      </c>
      <c r="D102" s="1019"/>
      <c r="E102" s="977"/>
      <c r="F102" s="977"/>
      <c r="G102" s="977"/>
      <c r="H102" s="977"/>
    </row>
    <row r="103" spans="1:8" ht="12.75" customHeight="1">
      <c r="A103" s="1017"/>
      <c r="B103" s="1052"/>
      <c r="C103" s="23" t="s">
        <v>1697</v>
      </c>
      <c r="D103" s="1019"/>
      <c r="E103" s="977"/>
      <c r="F103" s="977"/>
      <c r="G103" s="977"/>
      <c r="H103" s="977"/>
    </row>
    <row r="104" spans="1:8" ht="45.75" customHeight="1">
      <c r="A104" s="1017"/>
      <c r="B104" s="1052"/>
      <c r="C104" s="11" t="s">
        <v>1534</v>
      </c>
      <c r="D104" s="1019"/>
      <c r="E104" s="977"/>
      <c r="F104" s="977"/>
      <c r="G104" s="977"/>
      <c r="H104" s="977"/>
    </row>
    <row r="105" spans="1:8" ht="12.75" customHeight="1">
      <c r="A105" s="1047"/>
      <c r="B105" s="1055"/>
      <c r="C105" s="754" t="s">
        <v>1698</v>
      </c>
      <c r="D105" s="1032"/>
      <c r="E105" s="983"/>
      <c r="F105" s="983"/>
      <c r="G105" s="983"/>
      <c r="H105" s="983"/>
    </row>
    <row r="106" spans="1:8" ht="31.5" customHeight="1">
      <c r="A106" s="471" t="s">
        <v>997</v>
      </c>
      <c r="B106" s="118"/>
      <c r="C106" s="119"/>
      <c r="D106" s="120"/>
      <c r="E106" s="120"/>
      <c r="F106" s="120"/>
      <c r="G106" s="120"/>
      <c r="H106" s="120"/>
    </row>
    <row r="107" spans="1:8">
      <c r="A107" s="1070" t="s">
        <v>2119</v>
      </c>
      <c r="B107" s="1054"/>
      <c r="C107" s="35" t="s">
        <v>599</v>
      </c>
      <c r="D107" s="1076" t="s">
        <v>6</v>
      </c>
      <c r="E107" s="1078">
        <v>4060000</v>
      </c>
      <c r="F107" s="1078">
        <v>4060000</v>
      </c>
      <c r="G107" s="1078">
        <f t="shared" si="2"/>
        <v>1786400</v>
      </c>
      <c r="H107" s="1078">
        <f t="shared" si="3"/>
        <v>2054359.9999999998</v>
      </c>
    </row>
    <row r="108" spans="1:8">
      <c r="A108" s="1049"/>
      <c r="B108" s="1052"/>
      <c r="C108" s="33" t="s">
        <v>75</v>
      </c>
      <c r="D108" s="1068"/>
      <c r="E108" s="1079"/>
      <c r="F108" s="1079"/>
      <c r="G108" s="1079"/>
      <c r="H108" s="1079"/>
    </row>
    <row r="109" spans="1:8">
      <c r="A109" s="1049"/>
      <c r="B109" s="1052"/>
      <c r="C109" s="33" t="s">
        <v>85</v>
      </c>
      <c r="D109" s="1068"/>
      <c r="E109" s="1079"/>
      <c r="F109" s="1079"/>
      <c r="G109" s="1079"/>
      <c r="H109" s="1079"/>
    </row>
    <row r="110" spans="1:8">
      <c r="A110" s="1049"/>
      <c r="B110" s="1052"/>
      <c r="C110" s="33" t="s">
        <v>74</v>
      </c>
      <c r="D110" s="1068"/>
      <c r="E110" s="1079"/>
      <c r="F110" s="1079"/>
      <c r="G110" s="1079"/>
      <c r="H110" s="1079"/>
    </row>
    <row r="111" spans="1:8">
      <c r="A111" s="1049"/>
      <c r="B111" s="1052"/>
      <c r="C111" s="33" t="s">
        <v>77</v>
      </c>
      <c r="D111" s="1068"/>
      <c r="E111" s="1079"/>
      <c r="F111" s="1079"/>
      <c r="G111" s="1079"/>
      <c r="H111" s="1079"/>
    </row>
    <row r="112" spans="1:8">
      <c r="A112" s="1049"/>
      <c r="B112" s="1052"/>
      <c r="C112" s="33" t="s">
        <v>89</v>
      </c>
      <c r="D112" s="1068"/>
      <c r="E112" s="1079"/>
      <c r="F112" s="1079"/>
      <c r="G112" s="1079"/>
      <c r="H112" s="1079"/>
    </row>
    <row r="113" spans="1:8">
      <c r="A113" s="1048" t="s">
        <v>2120</v>
      </c>
      <c r="B113" s="1051"/>
      <c r="C113" s="388" t="s">
        <v>596</v>
      </c>
      <c r="D113" s="1067" t="s">
        <v>6</v>
      </c>
      <c r="E113" s="1080">
        <v>6630000</v>
      </c>
      <c r="F113" s="1080">
        <v>6630000</v>
      </c>
      <c r="G113" s="1080">
        <f t="shared" si="2"/>
        <v>2917200.0000000005</v>
      </c>
      <c r="H113" s="1080">
        <f t="shared" si="3"/>
        <v>3354780.0000000005</v>
      </c>
    </row>
    <row r="114" spans="1:8">
      <c r="A114" s="1049"/>
      <c r="B114" s="1052"/>
      <c r="C114" s="33" t="s">
        <v>77</v>
      </c>
      <c r="D114" s="1068"/>
      <c r="E114" s="1079"/>
      <c r="F114" s="1079"/>
      <c r="G114" s="1079"/>
      <c r="H114" s="1079"/>
    </row>
    <row r="115" spans="1:8">
      <c r="A115" s="1050"/>
      <c r="B115" s="1055"/>
      <c r="C115" s="143" t="s">
        <v>84</v>
      </c>
      <c r="D115" s="1069"/>
      <c r="E115" s="1081"/>
      <c r="F115" s="1081"/>
      <c r="G115" s="1081"/>
      <c r="H115" s="1081"/>
    </row>
    <row r="116" spans="1:8" s="20" customFormat="1" ht="12.75" customHeight="1">
      <c r="A116" s="1010" t="s">
        <v>88</v>
      </c>
      <c r="B116" s="1075"/>
      <c r="C116" s="172" t="s">
        <v>83</v>
      </c>
      <c r="D116" s="1077" t="s">
        <v>6</v>
      </c>
      <c r="E116" s="976">
        <v>4350000</v>
      </c>
      <c r="F116" s="976">
        <v>4350000</v>
      </c>
      <c r="G116" s="976">
        <f t="shared" si="2"/>
        <v>1914000</v>
      </c>
      <c r="H116" s="976">
        <f t="shared" si="3"/>
        <v>2201100</v>
      </c>
    </row>
    <row r="117" spans="1:8" s="20" customFormat="1" ht="12.75" customHeight="1">
      <c r="A117" s="1024"/>
      <c r="B117" s="1075"/>
      <c r="C117" s="59" t="s">
        <v>82</v>
      </c>
      <c r="D117" s="1077"/>
      <c r="E117" s="977"/>
      <c r="F117" s="977"/>
      <c r="G117" s="977"/>
      <c r="H117" s="977"/>
    </row>
    <row r="118" spans="1:8" s="20" customFormat="1" ht="12.75" customHeight="1">
      <c r="A118" s="1024"/>
      <c r="B118" s="1075"/>
      <c r="C118" s="57" t="s">
        <v>81</v>
      </c>
      <c r="D118" s="1077"/>
      <c r="E118" s="977"/>
      <c r="F118" s="977"/>
      <c r="G118" s="977"/>
      <c r="H118" s="977"/>
    </row>
    <row r="119" spans="1:8" s="20" customFormat="1" ht="12.75" customHeight="1">
      <c r="A119" s="1024"/>
      <c r="B119" s="1075"/>
      <c r="C119" s="57" t="s">
        <v>80</v>
      </c>
      <c r="D119" s="1077"/>
      <c r="E119" s="977"/>
      <c r="F119" s="977"/>
      <c r="G119" s="977"/>
      <c r="H119" s="977"/>
    </row>
    <row r="120" spans="1:8" s="20" customFormat="1" ht="12.75" customHeight="1">
      <c r="A120" s="1024"/>
      <c r="B120" s="1075"/>
      <c r="C120" s="44" t="s">
        <v>79</v>
      </c>
      <c r="D120" s="1077"/>
      <c r="E120" s="977"/>
      <c r="F120" s="977"/>
      <c r="G120" s="977"/>
      <c r="H120" s="977"/>
    </row>
    <row r="121" spans="1:8" s="20" customFormat="1" ht="12.75" customHeight="1">
      <c r="A121" s="1024"/>
      <c r="B121" s="1075"/>
      <c r="C121" s="44" t="s">
        <v>87</v>
      </c>
      <c r="D121" s="1077"/>
      <c r="E121" s="977"/>
      <c r="F121" s="977"/>
      <c r="G121" s="977"/>
      <c r="H121" s="977"/>
    </row>
    <row r="122" spans="1:8" s="20" customFormat="1" ht="12.75" customHeight="1">
      <c r="A122" s="1024"/>
      <c r="B122" s="1075"/>
      <c r="C122" s="44" t="s">
        <v>78</v>
      </c>
      <c r="D122" s="1077"/>
      <c r="E122" s="977"/>
      <c r="F122" s="977"/>
      <c r="G122" s="977"/>
      <c r="H122" s="977"/>
    </row>
    <row r="123" spans="1:8" s="20" customFormat="1" ht="12.75" customHeight="1">
      <c r="A123" s="1024"/>
      <c r="B123" s="1075"/>
      <c r="C123" s="44" t="s">
        <v>77</v>
      </c>
      <c r="D123" s="1077"/>
      <c r="E123" s="977"/>
      <c r="F123" s="977"/>
      <c r="G123" s="977"/>
      <c r="H123" s="977"/>
    </row>
    <row r="124" spans="1:8" s="20" customFormat="1" ht="12.75" customHeight="1">
      <c r="A124" s="1024"/>
      <c r="B124" s="1071"/>
      <c r="C124" s="57" t="s">
        <v>86</v>
      </c>
      <c r="D124" s="1023"/>
      <c r="E124" s="977"/>
      <c r="F124" s="977"/>
      <c r="G124" s="977"/>
      <c r="H124" s="977"/>
    </row>
    <row r="125" spans="1:8" ht="31.5" customHeight="1">
      <c r="A125" s="471" t="s">
        <v>997</v>
      </c>
      <c r="B125" s="118"/>
      <c r="C125" s="119"/>
      <c r="D125" s="120"/>
      <c r="E125" s="120"/>
      <c r="F125" s="120"/>
      <c r="G125" s="120"/>
      <c r="H125" s="120"/>
    </row>
    <row r="126" spans="1:8">
      <c r="A126" s="1070" t="s">
        <v>2296</v>
      </c>
      <c r="B126" s="1054"/>
      <c r="C126" s="35" t="s">
        <v>2299</v>
      </c>
      <c r="D126" s="1076" t="s">
        <v>6</v>
      </c>
      <c r="E126" s="1078"/>
      <c r="F126" s="1078">
        <v>5200000</v>
      </c>
      <c r="G126" s="1078">
        <f t="shared" si="2"/>
        <v>2288000</v>
      </c>
      <c r="H126" s="1078">
        <f t="shared" si="3"/>
        <v>2631200</v>
      </c>
    </row>
    <row r="127" spans="1:8">
      <c r="A127" s="1049"/>
      <c r="B127" s="1052"/>
      <c r="C127" s="33" t="s">
        <v>75</v>
      </c>
      <c r="D127" s="1068"/>
      <c r="E127" s="1079"/>
      <c r="F127" s="1079"/>
      <c r="G127" s="1079"/>
      <c r="H127" s="1079"/>
    </row>
    <row r="128" spans="1:8">
      <c r="A128" s="1049"/>
      <c r="B128" s="1052"/>
      <c r="C128" s="33" t="s">
        <v>85</v>
      </c>
      <c r="D128" s="1068"/>
      <c r="E128" s="1079"/>
      <c r="F128" s="1079"/>
      <c r="G128" s="1079"/>
      <c r="H128" s="1079"/>
    </row>
    <row r="129" spans="1:8">
      <c r="A129" s="1049"/>
      <c r="B129" s="1052"/>
      <c r="C129" s="33" t="s">
        <v>74</v>
      </c>
      <c r="D129" s="1068"/>
      <c r="E129" s="1079"/>
      <c r="F129" s="1079"/>
      <c r="G129" s="1079"/>
      <c r="H129" s="1079"/>
    </row>
    <row r="130" spans="1:8">
      <c r="A130" s="1049"/>
      <c r="B130" s="1052"/>
      <c r="C130" s="173" t="s">
        <v>2297</v>
      </c>
      <c r="D130" s="1068"/>
      <c r="E130" s="1079"/>
      <c r="F130" s="1079"/>
      <c r="G130" s="1079"/>
      <c r="H130" s="1079"/>
    </row>
    <row r="131" spans="1:8">
      <c r="A131" s="1049"/>
      <c r="B131" s="1052"/>
      <c r="C131" s="173" t="s">
        <v>1678</v>
      </c>
      <c r="D131" s="1068"/>
      <c r="E131" s="1079"/>
      <c r="F131" s="1079"/>
      <c r="G131" s="1079"/>
      <c r="H131" s="1079"/>
    </row>
    <row r="132" spans="1:8">
      <c r="A132" s="1049"/>
      <c r="B132" s="1052"/>
      <c r="C132" s="33" t="s">
        <v>77</v>
      </c>
      <c r="D132" s="1068"/>
      <c r="E132" s="1079"/>
      <c r="F132" s="1079"/>
      <c r="G132" s="1079"/>
      <c r="H132" s="1079"/>
    </row>
    <row r="133" spans="1:8">
      <c r="A133" s="1049"/>
      <c r="B133" s="1052"/>
      <c r="C133" s="33" t="s">
        <v>89</v>
      </c>
      <c r="D133" s="1068"/>
      <c r="E133" s="1079"/>
      <c r="F133" s="1079"/>
      <c r="G133" s="1079"/>
      <c r="H133" s="1079"/>
    </row>
    <row r="134" spans="1:8">
      <c r="A134" s="1048" t="s">
        <v>2298</v>
      </c>
      <c r="B134" s="1051"/>
      <c r="C134" s="388" t="s">
        <v>596</v>
      </c>
      <c r="D134" s="1067" t="s">
        <v>6</v>
      </c>
      <c r="E134" s="1080"/>
      <c r="F134" s="1080">
        <v>8540000</v>
      </c>
      <c r="G134" s="1080">
        <f t="shared" ref="G133:G196" si="4">F134*0.55*0.8</f>
        <v>3757600</v>
      </c>
      <c r="H134" s="1080">
        <f t="shared" ref="H133:H196" si="5">G134*1.15</f>
        <v>4321240</v>
      </c>
    </row>
    <row r="135" spans="1:8">
      <c r="A135" s="1049"/>
      <c r="B135" s="1052"/>
      <c r="C135" s="33" t="s">
        <v>77</v>
      </c>
      <c r="D135" s="1068"/>
      <c r="E135" s="1079"/>
      <c r="F135" s="1079"/>
      <c r="G135" s="1079"/>
      <c r="H135" s="1079"/>
    </row>
    <row r="136" spans="1:8">
      <c r="A136" s="1050"/>
      <c r="B136" s="1055"/>
      <c r="C136" s="143" t="s">
        <v>84</v>
      </c>
      <c r="D136" s="1069"/>
      <c r="E136" s="1081"/>
      <c r="F136" s="1081"/>
      <c r="G136" s="1081"/>
      <c r="H136" s="1081"/>
    </row>
    <row r="137" spans="1:8" ht="31.5" customHeight="1">
      <c r="A137" s="747" t="s">
        <v>1674</v>
      </c>
      <c r="B137" s="748"/>
      <c r="C137" s="749"/>
      <c r="D137" s="594"/>
      <c r="E137" s="594"/>
      <c r="F137" s="594"/>
      <c r="G137" s="594"/>
      <c r="H137" s="594"/>
    </row>
    <row r="138" spans="1:8">
      <c r="A138" s="1070" t="s">
        <v>1673</v>
      </c>
      <c r="B138" s="1054"/>
      <c r="C138" s="35" t="s">
        <v>1682</v>
      </c>
      <c r="D138" s="1076" t="s">
        <v>6</v>
      </c>
      <c r="E138" s="1078">
        <v>8050000</v>
      </c>
      <c r="F138" s="1078">
        <v>8050000</v>
      </c>
      <c r="G138" s="1078">
        <f t="shared" si="4"/>
        <v>3542000</v>
      </c>
      <c r="H138" s="1078">
        <f t="shared" si="5"/>
        <v>4073299.9999999995</v>
      </c>
    </row>
    <row r="139" spans="1:8">
      <c r="A139" s="1049"/>
      <c r="B139" s="1052"/>
      <c r="C139" s="33" t="s">
        <v>1681</v>
      </c>
      <c r="D139" s="1068"/>
      <c r="E139" s="1079"/>
      <c r="F139" s="1079"/>
      <c r="G139" s="1079"/>
      <c r="H139" s="1079"/>
    </row>
    <row r="140" spans="1:8">
      <c r="A140" s="1049"/>
      <c r="B140" s="1052"/>
      <c r="C140" s="33" t="s">
        <v>1676</v>
      </c>
      <c r="D140" s="1068"/>
      <c r="E140" s="1079"/>
      <c r="F140" s="1079"/>
      <c r="G140" s="1079"/>
      <c r="H140" s="1079"/>
    </row>
    <row r="141" spans="1:8">
      <c r="A141" s="1049"/>
      <c r="B141" s="1052"/>
      <c r="C141" s="33" t="s">
        <v>74</v>
      </c>
      <c r="D141" s="1068"/>
      <c r="E141" s="1079"/>
      <c r="F141" s="1079"/>
      <c r="G141" s="1079"/>
      <c r="H141" s="1079"/>
    </row>
    <row r="142" spans="1:8">
      <c r="A142" s="1049"/>
      <c r="B142" s="1052"/>
      <c r="C142" s="173" t="s">
        <v>1677</v>
      </c>
      <c r="D142" s="1068"/>
      <c r="E142" s="1079"/>
      <c r="F142" s="1079"/>
      <c r="G142" s="1079"/>
      <c r="H142" s="1079"/>
    </row>
    <row r="143" spans="1:8">
      <c r="A143" s="1049"/>
      <c r="B143" s="1052"/>
      <c r="C143" s="173" t="s">
        <v>1678</v>
      </c>
      <c r="D143" s="1068"/>
      <c r="E143" s="1079"/>
      <c r="F143" s="1079"/>
      <c r="G143" s="1079"/>
      <c r="H143" s="1079"/>
    </row>
    <row r="144" spans="1:8">
      <c r="A144" s="1049"/>
      <c r="B144" s="1052"/>
      <c r="C144" s="33" t="s">
        <v>1533</v>
      </c>
      <c r="D144" s="1068"/>
      <c r="E144" s="1079"/>
      <c r="F144" s="1079"/>
      <c r="G144" s="1079"/>
      <c r="H144" s="1079"/>
    </row>
    <row r="145" spans="1:8">
      <c r="A145" s="1049"/>
      <c r="B145" s="1052"/>
      <c r="C145" s="321" t="s">
        <v>1679</v>
      </c>
      <c r="D145" s="1068"/>
      <c r="E145" s="1079"/>
      <c r="F145" s="1079"/>
      <c r="G145" s="1079"/>
      <c r="H145" s="1079"/>
    </row>
    <row r="146" spans="1:8">
      <c r="A146" s="1049"/>
      <c r="B146" s="1052"/>
      <c r="C146" s="33" t="s">
        <v>1680</v>
      </c>
      <c r="D146" s="1068"/>
      <c r="E146" s="1079"/>
      <c r="F146" s="1079"/>
      <c r="G146" s="1079"/>
      <c r="H146" s="1079"/>
    </row>
    <row r="147" spans="1:8">
      <c r="A147" s="1049"/>
      <c r="B147" s="1052"/>
      <c r="C147" s="33" t="s">
        <v>1675</v>
      </c>
      <c r="D147" s="1068"/>
      <c r="E147" s="1079"/>
      <c r="F147" s="1079"/>
      <c r="G147" s="1079"/>
      <c r="H147" s="1079"/>
    </row>
    <row r="148" spans="1:8">
      <c r="A148" s="1049"/>
      <c r="B148" s="1052"/>
      <c r="C148" s="321" t="s">
        <v>76</v>
      </c>
      <c r="D148" s="1068"/>
      <c r="E148" s="1079"/>
      <c r="F148" s="1079"/>
      <c r="G148" s="1079"/>
      <c r="H148" s="1079"/>
    </row>
    <row r="149" spans="1:8">
      <c r="A149" s="1048" t="s">
        <v>1683</v>
      </c>
      <c r="B149" s="1051"/>
      <c r="C149" s="751" t="s">
        <v>1682</v>
      </c>
      <c r="D149" s="1067" t="s">
        <v>6</v>
      </c>
      <c r="E149" s="1080">
        <v>15080000</v>
      </c>
      <c r="F149" s="1080">
        <v>15080000</v>
      </c>
      <c r="G149" s="1080">
        <f t="shared" si="4"/>
        <v>6635200.0000000009</v>
      </c>
      <c r="H149" s="1080">
        <f t="shared" si="5"/>
        <v>7630480.0000000009</v>
      </c>
    </row>
    <row r="150" spans="1:8">
      <c r="A150" s="1050"/>
      <c r="B150" s="1055"/>
      <c r="C150" s="750" t="s">
        <v>72</v>
      </c>
      <c r="D150" s="1069"/>
      <c r="E150" s="1081"/>
      <c r="F150" s="1081"/>
      <c r="G150" s="1081"/>
      <c r="H150" s="1081"/>
    </row>
    <row r="151" spans="1:8" ht="31.5" customHeight="1">
      <c r="A151" s="747" t="s">
        <v>1674</v>
      </c>
      <c r="B151" s="748"/>
      <c r="C151" s="749"/>
      <c r="D151" s="594"/>
      <c r="E151" s="594"/>
      <c r="F151" s="594"/>
      <c r="G151" s="594"/>
      <c r="H151" s="594"/>
    </row>
    <row r="152" spans="1:8">
      <c r="A152" s="1070" t="s">
        <v>2304</v>
      </c>
      <c r="B152" s="1054"/>
      <c r="C152" s="35" t="s">
        <v>1682</v>
      </c>
      <c r="D152" s="1076"/>
      <c r="E152" s="1078"/>
      <c r="F152" s="1078">
        <v>5790000</v>
      </c>
      <c r="G152" s="1078">
        <f t="shared" si="4"/>
        <v>2547600.0000000005</v>
      </c>
      <c r="H152" s="1078">
        <f t="shared" si="5"/>
        <v>2929740.0000000005</v>
      </c>
    </row>
    <row r="153" spans="1:8">
      <c r="A153" s="1049"/>
      <c r="B153" s="1052"/>
      <c r="C153" s="33" t="s">
        <v>1681</v>
      </c>
      <c r="D153" s="1068"/>
      <c r="E153" s="1079"/>
      <c r="F153" s="1079"/>
      <c r="G153" s="1079"/>
      <c r="H153" s="1079"/>
    </row>
    <row r="154" spans="1:8">
      <c r="A154" s="1049"/>
      <c r="B154" s="1052"/>
      <c r="C154" s="33" t="s">
        <v>1676</v>
      </c>
      <c r="D154" s="1068"/>
      <c r="E154" s="1079"/>
      <c r="F154" s="1079"/>
      <c r="G154" s="1079"/>
      <c r="H154" s="1079"/>
    </row>
    <row r="155" spans="1:8">
      <c r="A155" s="1049"/>
      <c r="B155" s="1052"/>
      <c r="C155" s="33" t="s">
        <v>74</v>
      </c>
      <c r="D155" s="1068"/>
      <c r="E155" s="1079"/>
      <c r="F155" s="1079"/>
      <c r="G155" s="1079"/>
      <c r="H155" s="1079"/>
    </row>
    <row r="156" spans="1:8">
      <c r="A156" s="1049"/>
      <c r="B156" s="1052"/>
      <c r="C156" s="173" t="s">
        <v>2297</v>
      </c>
      <c r="D156" s="1068"/>
      <c r="E156" s="1079"/>
      <c r="F156" s="1079"/>
      <c r="G156" s="1079"/>
      <c r="H156" s="1079"/>
    </row>
    <row r="157" spans="1:8">
      <c r="A157" s="1049"/>
      <c r="B157" s="1052"/>
      <c r="C157" s="173" t="s">
        <v>2300</v>
      </c>
      <c r="D157" s="1068"/>
      <c r="E157" s="1079"/>
      <c r="F157" s="1079"/>
      <c r="G157" s="1079"/>
      <c r="H157" s="1079"/>
    </row>
    <row r="158" spans="1:8">
      <c r="A158" s="1049"/>
      <c r="B158" s="1052"/>
      <c r="C158" s="173" t="s">
        <v>1678</v>
      </c>
      <c r="D158" s="1068"/>
      <c r="E158" s="1079"/>
      <c r="F158" s="1079"/>
      <c r="G158" s="1079"/>
      <c r="H158" s="1079"/>
    </row>
    <row r="159" spans="1:8">
      <c r="A159" s="1049"/>
      <c r="B159" s="1052"/>
      <c r="C159" s="33" t="s">
        <v>1533</v>
      </c>
      <c r="D159" s="1068"/>
      <c r="E159" s="1079"/>
      <c r="F159" s="1079"/>
      <c r="G159" s="1079"/>
      <c r="H159" s="1079"/>
    </row>
    <row r="160" spans="1:8">
      <c r="A160" s="1049"/>
      <c r="B160" s="1052"/>
      <c r="C160" s="321" t="s">
        <v>1679</v>
      </c>
      <c r="D160" s="1068"/>
      <c r="E160" s="1079"/>
      <c r="F160" s="1079"/>
      <c r="G160" s="1079"/>
      <c r="H160" s="1079"/>
    </row>
    <row r="161" spans="1:8">
      <c r="A161" s="1049"/>
      <c r="B161" s="1052"/>
      <c r="C161" s="33" t="s">
        <v>2305</v>
      </c>
      <c r="D161" s="1068"/>
      <c r="E161" s="1079"/>
      <c r="F161" s="1079"/>
      <c r="G161" s="1079"/>
      <c r="H161" s="1079"/>
    </row>
    <row r="162" spans="1:8">
      <c r="A162" s="1049"/>
      <c r="B162" s="1052"/>
      <c r="C162" s="33" t="s">
        <v>2301</v>
      </c>
      <c r="D162" s="1068"/>
      <c r="E162" s="1079"/>
      <c r="F162" s="1079"/>
      <c r="G162" s="1079"/>
      <c r="H162" s="1079"/>
    </row>
    <row r="163" spans="1:8">
      <c r="A163" s="1050"/>
      <c r="B163" s="1055"/>
      <c r="C163" s="143" t="s">
        <v>89</v>
      </c>
      <c r="D163" s="1069"/>
      <c r="E163" s="1081"/>
      <c r="F163" s="1081"/>
      <c r="G163" s="1081"/>
      <c r="H163" s="1081"/>
    </row>
    <row r="164" spans="1:8">
      <c r="A164" s="1070" t="s">
        <v>2303</v>
      </c>
      <c r="B164" s="1054"/>
      <c r="C164" s="35" t="s">
        <v>1682</v>
      </c>
      <c r="D164" s="1076"/>
      <c r="E164" s="1078"/>
      <c r="F164" s="1078">
        <v>9660000</v>
      </c>
      <c r="G164" s="1078">
        <f t="shared" si="4"/>
        <v>4250400</v>
      </c>
      <c r="H164" s="1078">
        <f t="shared" si="5"/>
        <v>4887960</v>
      </c>
    </row>
    <row r="165" spans="1:8">
      <c r="A165" s="1049"/>
      <c r="B165" s="1052"/>
      <c r="C165" s="173" t="s">
        <v>1677</v>
      </c>
      <c r="D165" s="1068"/>
      <c r="E165" s="1079"/>
      <c r="F165" s="1079"/>
      <c r="G165" s="1079"/>
      <c r="H165" s="1079"/>
    </row>
    <row r="166" spans="1:8">
      <c r="A166" s="1049"/>
      <c r="B166" s="1052"/>
      <c r="C166" s="33" t="s">
        <v>1675</v>
      </c>
      <c r="D166" s="1068"/>
      <c r="E166" s="1079"/>
      <c r="F166" s="1079"/>
      <c r="G166" s="1079"/>
      <c r="H166" s="1079"/>
    </row>
    <row r="167" spans="1:8">
      <c r="A167" s="1050"/>
      <c r="B167" s="1055"/>
      <c r="C167" s="143" t="s">
        <v>76</v>
      </c>
      <c r="D167" s="1069"/>
      <c r="E167" s="1081"/>
      <c r="F167" s="1081"/>
      <c r="G167" s="1081"/>
      <c r="H167" s="1081"/>
    </row>
    <row r="168" spans="1:8">
      <c r="A168" s="1070" t="s">
        <v>2302</v>
      </c>
      <c r="B168" s="1054"/>
      <c r="C168" s="35" t="s">
        <v>1682</v>
      </c>
      <c r="D168" s="1076"/>
      <c r="E168" s="1078"/>
      <c r="F168" s="1078">
        <v>10620000</v>
      </c>
      <c r="G168" s="1078">
        <f t="shared" si="4"/>
        <v>4672800.0000000009</v>
      </c>
      <c r="H168" s="1078">
        <f t="shared" si="5"/>
        <v>5373720.0000000009</v>
      </c>
    </row>
    <row r="169" spans="1:8">
      <c r="A169" s="1049"/>
      <c r="B169" s="1052"/>
      <c r="C169" s="173" t="s">
        <v>1677</v>
      </c>
      <c r="D169" s="1068"/>
      <c r="E169" s="1079"/>
      <c r="F169" s="1079"/>
      <c r="G169" s="1079"/>
      <c r="H169" s="1079"/>
    </row>
    <row r="170" spans="1:8">
      <c r="A170" s="1049"/>
      <c r="B170" s="1052"/>
      <c r="C170" s="33" t="s">
        <v>1675</v>
      </c>
      <c r="D170" s="1068"/>
      <c r="E170" s="1079"/>
      <c r="F170" s="1079"/>
      <c r="G170" s="1079"/>
      <c r="H170" s="1079"/>
    </row>
    <row r="171" spans="1:8">
      <c r="A171" s="1049"/>
      <c r="B171" s="1052"/>
      <c r="C171" s="173" t="s">
        <v>1680</v>
      </c>
      <c r="D171" s="1068"/>
      <c r="E171" s="1079"/>
      <c r="F171" s="1079"/>
      <c r="G171" s="1079"/>
      <c r="H171" s="1079"/>
    </row>
    <row r="172" spans="1:8">
      <c r="A172" s="1050"/>
      <c r="B172" s="1055"/>
      <c r="C172" s="143" t="s">
        <v>76</v>
      </c>
      <c r="D172" s="1069"/>
      <c r="E172" s="1081"/>
      <c r="F172" s="1081"/>
      <c r="G172" s="1081"/>
      <c r="H172" s="1081"/>
    </row>
    <row r="173" spans="1:8">
      <c r="A173" s="1070" t="s">
        <v>2306</v>
      </c>
      <c r="B173" s="1054"/>
      <c r="C173" s="35" t="s">
        <v>1682</v>
      </c>
      <c r="D173" s="1076" t="s">
        <v>6</v>
      </c>
      <c r="E173" s="1078"/>
      <c r="F173" s="1078">
        <v>19460000</v>
      </c>
      <c r="G173" s="1078">
        <f t="shared" si="4"/>
        <v>8562400</v>
      </c>
      <c r="H173" s="1078">
        <f t="shared" si="5"/>
        <v>9846760</v>
      </c>
    </row>
    <row r="174" spans="1:8">
      <c r="A174" s="1049"/>
      <c r="B174" s="1052"/>
      <c r="C174" s="173" t="s">
        <v>1677</v>
      </c>
      <c r="D174" s="1068"/>
      <c r="E174" s="1079"/>
      <c r="F174" s="1079"/>
      <c r="G174" s="1079"/>
      <c r="H174" s="1079"/>
    </row>
    <row r="175" spans="1:8">
      <c r="A175" s="1049"/>
      <c r="B175" s="1052"/>
      <c r="C175" s="33" t="s">
        <v>1675</v>
      </c>
      <c r="D175" s="1068"/>
      <c r="E175" s="1079"/>
      <c r="F175" s="1079"/>
      <c r="G175" s="1079"/>
      <c r="H175" s="1079"/>
    </row>
    <row r="176" spans="1:8">
      <c r="A176" s="1049"/>
      <c r="B176" s="1052"/>
      <c r="C176" s="173" t="s">
        <v>1680</v>
      </c>
      <c r="D176" s="1068"/>
      <c r="E176" s="1079"/>
      <c r="F176" s="1079"/>
      <c r="G176" s="1079"/>
      <c r="H176" s="1079"/>
    </row>
    <row r="177" spans="1:8">
      <c r="A177" s="1050"/>
      <c r="B177" s="1055"/>
      <c r="C177" s="143" t="s">
        <v>72</v>
      </c>
      <c r="D177" s="1069"/>
      <c r="E177" s="1081"/>
      <c r="F177" s="1081"/>
      <c r="G177" s="1081"/>
      <c r="H177" s="1081"/>
    </row>
    <row r="178" spans="1:8" ht="31.5" customHeight="1">
      <c r="A178" s="463" t="s">
        <v>1538</v>
      </c>
      <c r="B178" s="29"/>
      <c r="C178" s="28"/>
      <c r="D178" s="27"/>
      <c r="E178" s="27"/>
      <c r="F178" s="27"/>
      <c r="G178" s="27"/>
      <c r="H178" s="27"/>
    </row>
    <row r="179" spans="1:8" s="20" customFormat="1" ht="12.75" customHeight="1">
      <c r="A179" s="1016" t="s">
        <v>1537</v>
      </c>
      <c r="B179" s="1071"/>
      <c r="C179" s="25" t="s">
        <v>71</v>
      </c>
      <c r="D179" s="1016" t="s">
        <v>2</v>
      </c>
      <c r="E179" s="976" t="s">
        <v>161</v>
      </c>
      <c r="F179" s="976"/>
      <c r="G179" s="976"/>
      <c r="H179" s="976" t="s">
        <v>161</v>
      </c>
    </row>
    <row r="180" spans="1:8" s="20" customFormat="1" ht="12.75" customHeight="1">
      <c r="A180" s="1017"/>
      <c r="B180" s="1072"/>
      <c r="C180" s="23" t="s">
        <v>1542</v>
      </c>
      <c r="D180" s="1017"/>
      <c r="E180" s="977"/>
      <c r="F180" s="977"/>
      <c r="G180" s="977"/>
      <c r="H180" s="977"/>
    </row>
    <row r="181" spans="1:8" s="20" customFormat="1" ht="12.75" customHeight="1">
      <c r="A181" s="1017"/>
      <c r="B181" s="1072"/>
      <c r="C181" s="23" t="s">
        <v>1539</v>
      </c>
      <c r="D181" s="1017"/>
      <c r="E181" s="977"/>
      <c r="F181" s="977"/>
      <c r="G181" s="977"/>
      <c r="H181" s="977"/>
    </row>
    <row r="182" spans="1:8" s="20" customFormat="1" ht="12.75" customHeight="1">
      <c r="A182" s="1017"/>
      <c r="B182" s="1072"/>
      <c r="C182" s="22" t="s">
        <v>1541</v>
      </c>
      <c r="D182" s="1017"/>
      <c r="E182" s="977"/>
      <c r="F182" s="977"/>
      <c r="G182" s="977"/>
      <c r="H182" s="977"/>
    </row>
    <row r="183" spans="1:8" s="20" customFormat="1" ht="12.75" customHeight="1">
      <c r="A183" s="1017"/>
      <c r="B183" s="1072"/>
      <c r="C183" s="24" t="s">
        <v>1543</v>
      </c>
      <c r="D183" s="1017"/>
      <c r="E183" s="977"/>
      <c r="F183" s="977"/>
      <c r="G183" s="977"/>
      <c r="H183" s="977"/>
    </row>
    <row r="184" spans="1:8" s="20" customFormat="1" ht="12.75" customHeight="1">
      <c r="A184" s="1017"/>
      <c r="B184" s="1072"/>
      <c r="C184" s="24" t="s">
        <v>1544</v>
      </c>
      <c r="D184" s="1017"/>
      <c r="E184" s="977"/>
      <c r="F184" s="977"/>
      <c r="G184" s="977"/>
      <c r="H184" s="977"/>
    </row>
    <row r="185" spans="1:8" s="20" customFormat="1" ht="12.75" customHeight="1">
      <c r="A185" s="1017"/>
      <c r="B185" s="1072"/>
      <c r="C185" s="31" t="s">
        <v>1545</v>
      </c>
      <c r="D185" s="1017"/>
      <c r="E185" s="977"/>
      <c r="F185" s="977"/>
      <c r="G185" s="977"/>
      <c r="H185" s="977"/>
    </row>
    <row r="186" spans="1:8" s="20" customFormat="1" ht="12.75" customHeight="1">
      <c r="A186" s="1017"/>
      <c r="B186" s="1072"/>
      <c r="C186" s="23" t="s">
        <v>1540</v>
      </c>
      <c r="D186" s="1017"/>
      <c r="E186" s="977"/>
      <c r="F186" s="977"/>
      <c r="G186" s="977"/>
      <c r="H186" s="977"/>
    </row>
    <row r="187" spans="1:8" s="20" customFormat="1" ht="12.75" customHeight="1">
      <c r="A187" s="1017"/>
      <c r="B187" s="1072"/>
      <c r="C187" s="23" t="s">
        <v>61</v>
      </c>
      <c r="D187" s="1017"/>
      <c r="E187" s="977"/>
      <c r="F187" s="977"/>
      <c r="G187" s="977"/>
      <c r="H187" s="977"/>
    </row>
    <row r="188" spans="1:8" s="20" customFormat="1" ht="12.75" customHeight="1">
      <c r="A188" s="1017"/>
      <c r="B188" s="1072"/>
      <c r="C188" s="23" t="s">
        <v>60</v>
      </c>
      <c r="D188" s="1017"/>
      <c r="E188" s="977"/>
      <c r="F188" s="977"/>
      <c r="G188" s="977"/>
      <c r="H188" s="977"/>
    </row>
    <row r="189" spans="1:8" s="20" customFormat="1" ht="12.75" customHeight="1">
      <c r="A189" s="1017"/>
      <c r="B189" s="1072"/>
      <c r="C189" s="22" t="s">
        <v>70</v>
      </c>
      <c r="D189" s="1017"/>
      <c r="E189" s="977"/>
      <c r="F189" s="977"/>
      <c r="G189" s="977"/>
      <c r="H189" s="977"/>
    </row>
    <row r="190" spans="1:8" s="20" customFormat="1" ht="12.75" customHeight="1">
      <c r="A190" s="1047"/>
      <c r="B190" s="1073"/>
      <c r="C190" s="21" t="s">
        <v>58</v>
      </c>
      <c r="D190" s="1047"/>
      <c r="E190" s="983"/>
      <c r="F190" s="983"/>
      <c r="G190" s="983"/>
      <c r="H190" s="983"/>
    </row>
    <row r="191" spans="1:8" ht="31.5" customHeight="1">
      <c r="A191" s="441" t="s">
        <v>998</v>
      </c>
      <c r="B191" s="473"/>
      <c r="C191" s="474"/>
      <c r="D191" s="189"/>
      <c r="E191" s="189"/>
      <c r="F191" s="189"/>
      <c r="G191" s="189"/>
      <c r="H191" s="189"/>
    </row>
    <row r="192" spans="1:8" s="20" customFormat="1" ht="12.75" customHeight="1">
      <c r="A192" s="1074" t="s">
        <v>771</v>
      </c>
      <c r="B192" s="1075"/>
      <c r="C192" s="25" t="s">
        <v>772</v>
      </c>
      <c r="D192" s="1074" t="s">
        <v>2</v>
      </c>
      <c r="E192" s="976" t="s">
        <v>161</v>
      </c>
      <c r="F192" s="976"/>
      <c r="G192" s="976"/>
      <c r="H192" s="976" t="s">
        <v>161</v>
      </c>
    </row>
    <row r="193" spans="1:8" s="20" customFormat="1" ht="12.75" customHeight="1">
      <c r="A193" s="1074"/>
      <c r="B193" s="1075"/>
      <c r="C193" s="23" t="s">
        <v>79</v>
      </c>
      <c r="D193" s="1074"/>
      <c r="E193" s="977"/>
      <c r="F193" s="977"/>
      <c r="G193" s="977"/>
      <c r="H193" s="977"/>
    </row>
    <row r="194" spans="1:8" s="20" customFormat="1" ht="12.75" customHeight="1">
      <c r="A194" s="1074"/>
      <c r="B194" s="1075"/>
      <c r="C194" s="23" t="s">
        <v>774</v>
      </c>
      <c r="D194" s="1074"/>
      <c r="E194" s="977"/>
      <c r="F194" s="977"/>
      <c r="G194" s="977"/>
      <c r="H194" s="977"/>
    </row>
    <row r="195" spans="1:8" s="20" customFormat="1" ht="12.75" customHeight="1">
      <c r="A195" s="1074"/>
      <c r="B195" s="1075"/>
      <c r="C195" s="23" t="s">
        <v>773</v>
      </c>
      <c r="D195" s="1074"/>
      <c r="E195" s="977"/>
      <c r="F195" s="977"/>
      <c r="G195" s="977"/>
      <c r="H195" s="977"/>
    </row>
    <row r="196" spans="1:8" s="20" customFormat="1" ht="12.75" customHeight="1">
      <c r="A196" s="1074"/>
      <c r="B196" s="1075"/>
      <c r="C196" s="24" t="s">
        <v>775</v>
      </c>
      <c r="D196" s="1074"/>
      <c r="E196" s="977"/>
      <c r="F196" s="977"/>
      <c r="G196" s="977"/>
      <c r="H196" s="977"/>
    </row>
    <row r="197" spans="1:8" s="20" customFormat="1" ht="12.75" customHeight="1">
      <c r="A197" s="1074"/>
      <c r="B197" s="1075"/>
      <c r="C197" s="24" t="s">
        <v>776</v>
      </c>
      <c r="D197" s="1074"/>
      <c r="E197" s="977"/>
      <c r="F197" s="977"/>
      <c r="G197" s="977"/>
      <c r="H197" s="977"/>
    </row>
    <row r="198" spans="1:8" s="20" customFormat="1" ht="12.75" customHeight="1">
      <c r="A198" s="1074"/>
      <c r="B198" s="1075"/>
      <c r="C198" s="23" t="s">
        <v>61</v>
      </c>
      <c r="D198" s="1074"/>
      <c r="E198" s="977"/>
      <c r="F198" s="977"/>
      <c r="G198" s="977"/>
      <c r="H198" s="977"/>
    </row>
    <row r="199" spans="1:8" s="20" customFormat="1" ht="12.75" customHeight="1">
      <c r="A199" s="1074"/>
      <c r="B199" s="1075"/>
      <c r="C199" s="23" t="s">
        <v>60</v>
      </c>
      <c r="D199" s="1074"/>
      <c r="E199" s="977"/>
      <c r="F199" s="977"/>
      <c r="G199" s="977"/>
      <c r="H199" s="977"/>
    </row>
    <row r="200" spans="1:8" s="20" customFormat="1" ht="12.75" customHeight="1">
      <c r="A200" s="1074"/>
      <c r="B200" s="1075"/>
      <c r="C200" s="24" t="s">
        <v>780</v>
      </c>
      <c r="D200" s="1074"/>
      <c r="E200" s="977"/>
      <c r="F200" s="977"/>
      <c r="G200" s="977"/>
      <c r="H200" s="977"/>
    </row>
    <row r="201" spans="1:8" s="20" customFormat="1" ht="12.75" customHeight="1">
      <c r="A201" s="1074"/>
      <c r="B201" s="1075"/>
      <c r="C201" s="23" t="s">
        <v>779</v>
      </c>
      <c r="D201" s="1074"/>
      <c r="E201" s="977"/>
      <c r="F201" s="977"/>
      <c r="G201" s="977"/>
      <c r="H201" s="977"/>
    </row>
    <row r="202" spans="1:8" s="20" customFormat="1" ht="12.75" customHeight="1">
      <c r="A202" s="1074"/>
      <c r="B202" s="1075"/>
      <c r="C202" s="23" t="s">
        <v>777</v>
      </c>
      <c r="D202" s="1074"/>
      <c r="E202" s="977"/>
      <c r="F202" s="977"/>
      <c r="G202" s="977"/>
      <c r="H202" s="977"/>
    </row>
    <row r="203" spans="1:8" s="20" customFormat="1" ht="12.75" customHeight="1">
      <c r="A203" s="1074"/>
      <c r="B203" s="1075"/>
      <c r="C203" s="66" t="s">
        <v>778</v>
      </c>
      <c r="D203" s="1074"/>
      <c r="E203" s="983"/>
      <c r="F203" s="983"/>
      <c r="G203" s="983"/>
      <c r="H203" s="983"/>
    </row>
    <row r="204" spans="1:8" ht="31.5" customHeight="1">
      <c r="A204" s="441" t="s">
        <v>999</v>
      </c>
      <c r="B204" s="473"/>
      <c r="C204" s="474"/>
      <c r="D204" s="189"/>
      <c r="E204" s="189"/>
      <c r="F204" s="189"/>
      <c r="G204" s="189"/>
      <c r="H204" s="189"/>
    </row>
    <row r="205" spans="1:8" s="20" customFormat="1" ht="12.75" customHeight="1">
      <c r="A205" s="1010" t="s">
        <v>891</v>
      </c>
      <c r="B205" s="1071"/>
      <c r="C205" s="294" t="s">
        <v>71</v>
      </c>
      <c r="D205" s="1016" t="s">
        <v>2</v>
      </c>
      <c r="E205" s="976" t="s">
        <v>161</v>
      </c>
      <c r="F205" s="976"/>
      <c r="G205" s="976"/>
      <c r="H205" s="976" t="s">
        <v>161</v>
      </c>
    </row>
    <row r="206" spans="1:8" s="20" customFormat="1" ht="12.75" customHeight="1">
      <c r="A206" s="1024"/>
      <c r="B206" s="1072"/>
      <c r="C206" s="20" t="s">
        <v>893</v>
      </c>
      <c r="D206" s="1017"/>
      <c r="E206" s="977"/>
      <c r="F206" s="977"/>
      <c r="G206" s="977"/>
      <c r="H206" s="977"/>
    </row>
    <row r="207" spans="1:8" s="20" customFormat="1" ht="12.75" customHeight="1">
      <c r="A207" s="1024"/>
      <c r="B207" s="1072"/>
      <c r="C207" s="20" t="s">
        <v>894</v>
      </c>
      <c r="D207" s="1017"/>
      <c r="E207" s="977"/>
      <c r="F207" s="977"/>
      <c r="G207" s="977"/>
      <c r="H207" s="977"/>
    </row>
    <row r="208" spans="1:8" s="20" customFormat="1" ht="12.75" customHeight="1">
      <c r="A208" s="1024"/>
      <c r="B208" s="1072"/>
      <c r="C208" s="31" t="s">
        <v>895</v>
      </c>
      <c r="D208" s="1017"/>
      <c r="E208" s="977"/>
      <c r="F208" s="977"/>
      <c r="G208" s="977"/>
      <c r="H208" s="977"/>
    </row>
    <row r="209" spans="1:8" s="20" customFormat="1" ht="12.75" customHeight="1">
      <c r="A209" s="1024"/>
      <c r="B209" s="1072"/>
      <c r="C209" s="20" t="s">
        <v>896</v>
      </c>
      <c r="D209" s="1017"/>
      <c r="E209" s="977"/>
      <c r="F209" s="977"/>
      <c r="G209" s="977"/>
      <c r="H209" s="977"/>
    </row>
    <row r="210" spans="1:8" s="20" customFormat="1" ht="12.75" customHeight="1">
      <c r="A210" s="1024"/>
      <c r="B210" s="1072"/>
      <c r="C210" s="20" t="s">
        <v>897</v>
      </c>
      <c r="D210" s="1017"/>
      <c r="E210" s="977"/>
      <c r="F210" s="977"/>
      <c r="G210" s="977"/>
      <c r="H210" s="977"/>
    </row>
    <row r="211" spans="1:8" s="20" customFormat="1" ht="12.75" customHeight="1">
      <c r="A211" s="1024"/>
      <c r="B211" s="1072"/>
      <c r="C211" s="20" t="s">
        <v>898</v>
      </c>
      <c r="D211" s="1017"/>
      <c r="E211" s="977"/>
      <c r="F211" s="977"/>
      <c r="G211" s="977"/>
      <c r="H211" s="977"/>
    </row>
    <row r="212" spans="1:8" s="20" customFormat="1" ht="12.75" customHeight="1">
      <c r="A212" s="1024"/>
      <c r="B212" s="1072"/>
      <c r="C212" s="20" t="s">
        <v>899</v>
      </c>
      <c r="D212" s="1017"/>
      <c r="E212" s="977"/>
      <c r="F212" s="977"/>
      <c r="G212" s="977"/>
      <c r="H212" s="977"/>
    </row>
    <row r="213" spans="1:8" s="20" customFormat="1" ht="12.75" customHeight="1">
      <c r="A213" s="1024"/>
      <c r="B213" s="1072"/>
      <c r="C213" s="3" t="s">
        <v>900</v>
      </c>
      <c r="D213" s="1017"/>
      <c r="E213" s="977"/>
      <c r="F213" s="977"/>
      <c r="G213" s="977"/>
      <c r="H213" s="977"/>
    </row>
    <row r="214" spans="1:8" s="20" customFormat="1" ht="12.75" customHeight="1">
      <c r="A214" s="1024"/>
      <c r="B214" s="1072"/>
      <c r="C214" s="30" t="s">
        <v>901</v>
      </c>
      <c r="D214" s="1017"/>
      <c r="E214" s="977"/>
      <c r="F214" s="977"/>
      <c r="G214" s="977"/>
      <c r="H214" s="977"/>
    </row>
    <row r="215" spans="1:8" s="20" customFormat="1" ht="12.75" customHeight="1">
      <c r="A215" s="1024"/>
      <c r="B215" s="1072"/>
      <c r="C215" s="21" t="s">
        <v>892</v>
      </c>
      <c r="D215" s="1017"/>
      <c r="E215" s="977"/>
      <c r="F215" s="977"/>
      <c r="G215" s="977"/>
      <c r="H215" s="977"/>
    </row>
    <row r="216" spans="1:8" ht="31.5" customHeight="1">
      <c r="A216" s="441" t="s">
        <v>1000</v>
      </c>
      <c r="B216" s="473"/>
      <c r="C216" s="474"/>
      <c r="D216" s="189"/>
      <c r="E216" s="189"/>
      <c r="F216" s="189"/>
      <c r="G216" s="189"/>
      <c r="H216" s="189"/>
    </row>
    <row r="217" spans="1:8" s="20" customFormat="1" ht="12.75" customHeight="1">
      <c r="A217" s="1016" t="s">
        <v>762</v>
      </c>
      <c r="B217" s="1071"/>
      <c r="C217" s="25" t="s">
        <v>69</v>
      </c>
      <c r="D217" s="1016" t="s">
        <v>2</v>
      </c>
      <c r="E217" s="976" t="s">
        <v>161</v>
      </c>
      <c r="F217" s="976"/>
      <c r="G217" s="976"/>
      <c r="H217" s="976" t="s">
        <v>161</v>
      </c>
    </row>
    <row r="218" spans="1:8" s="20" customFormat="1" ht="12.75" customHeight="1">
      <c r="A218" s="1017"/>
      <c r="B218" s="1072"/>
      <c r="C218" s="23" t="s">
        <v>68</v>
      </c>
      <c r="D218" s="1017"/>
      <c r="E218" s="977"/>
      <c r="F218" s="977"/>
      <c r="G218" s="977"/>
      <c r="H218" s="977"/>
    </row>
    <row r="219" spans="1:8" s="20" customFormat="1" ht="12.75" customHeight="1">
      <c r="A219" s="1017"/>
      <c r="B219" s="1072"/>
      <c r="C219" s="23" t="s">
        <v>67</v>
      </c>
      <c r="D219" s="1017"/>
      <c r="E219" s="977"/>
      <c r="F219" s="977"/>
      <c r="G219" s="977"/>
      <c r="H219" s="977"/>
    </row>
    <row r="220" spans="1:8" s="20" customFormat="1" ht="12.75" customHeight="1">
      <c r="A220" s="1017"/>
      <c r="B220" s="1072"/>
      <c r="C220" s="24" t="s">
        <v>66</v>
      </c>
      <c r="D220" s="1017"/>
      <c r="E220" s="977"/>
      <c r="F220" s="977"/>
      <c r="G220" s="977"/>
      <c r="H220" s="977"/>
    </row>
    <row r="221" spans="1:8" s="20" customFormat="1" ht="12.75" customHeight="1">
      <c r="A221" s="1017"/>
      <c r="B221" s="1072"/>
      <c r="C221" s="23" t="s">
        <v>65</v>
      </c>
      <c r="D221" s="1017"/>
      <c r="E221" s="977"/>
      <c r="F221" s="977"/>
      <c r="G221" s="977"/>
      <c r="H221" s="977"/>
    </row>
    <row r="222" spans="1:8" s="20" customFormat="1" ht="12.75" customHeight="1">
      <c r="A222" s="1017"/>
      <c r="B222" s="1072"/>
      <c r="C222" s="23" t="s">
        <v>64</v>
      </c>
      <c r="D222" s="1017"/>
      <c r="E222" s="977"/>
      <c r="F222" s="977"/>
      <c r="G222" s="977"/>
      <c r="H222" s="977"/>
    </row>
    <row r="223" spans="1:8" s="20" customFormat="1" ht="12.75" customHeight="1">
      <c r="A223" s="1017"/>
      <c r="B223" s="1072"/>
      <c r="C223" s="23" t="s">
        <v>63</v>
      </c>
      <c r="D223" s="1017"/>
      <c r="E223" s="977"/>
      <c r="F223" s="977"/>
      <c r="G223" s="977"/>
      <c r="H223" s="977"/>
    </row>
    <row r="224" spans="1:8" s="20" customFormat="1" ht="12.75" customHeight="1">
      <c r="A224" s="1017"/>
      <c r="B224" s="1072"/>
      <c r="C224" s="23" t="s">
        <v>62</v>
      </c>
      <c r="D224" s="1017"/>
      <c r="E224" s="977"/>
      <c r="F224" s="977"/>
      <c r="G224" s="977"/>
      <c r="H224" s="977"/>
    </row>
    <row r="225" spans="1:8" s="20" customFormat="1" ht="12.75" customHeight="1">
      <c r="A225" s="1017"/>
      <c r="B225" s="1072"/>
      <c r="C225" s="23" t="s">
        <v>61</v>
      </c>
      <c r="D225" s="1017"/>
      <c r="E225" s="977"/>
      <c r="F225" s="977"/>
      <c r="G225" s="977"/>
      <c r="H225" s="977"/>
    </row>
    <row r="226" spans="1:8" s="20" customFormat="1" ht="12.75" customHeight="1">
      <c r="A226" s="1017"/>
      <c r="B226" s="1072"/>
      <c r="C226" s="23" t="s">
        <v>60</v>
      </c>
      <c r="D226" s="1017"/>
      <c r="E226" s="977"/>
      <c r="F226" s="977"/>
      <c r="G226" s="977"/>
      <c r="H226" s="977"/>
    </row>
    <row r="227" spans="1:8" s="20" customFormat="1" ht="12.75" customHeight="1">
      <c r="A227" s="1017"/>
      <c r="B227" s="1072"/>
      <c r="C227" s="22" t="s">
        <v>59</v>
      </c>
      <c r="D227" s="1017"/>
      <c r="E227" s="977"/>
      <c r="F227" s="977"/>
      <c r="G227" s="977"/>
      <c r="H227" s="977"/>
    </row>
    <row r="228" spans="1:8" s="20" customFormat="1" ht="12.75" customHeight="1">
      <c r="A228" s="1047"/>
      <c r="B228" s="1073"/>
      <c r="C228" s="21" t="s">
        <v>58</v>
      </c>
      <c r="D228" s="1047"/>
      <c r="E228" s="983"/>
      <c r="F228" s="983"/>
      <c r="G228" s="983"/>
      <c r="H228" s="983"/>
    </row>
    <row r="229" spans="1:8" ht="67.5" customHeight="1">
      <c r="A229" s="1065" t="s">
        <v>674</v>
      </c>
      <c r="B229" s="1066"/>
      <c r="C229" s="1066"/>
      <c r="D229" s="1066"/>
    </row>
  </sheetData>
  <autoFilter ref="A2:H229" xr:uid="{00000000-0001-0000-0100-000000000000}"/>
  <mergeCells count="198">
    <mergeCell ref="G192:G203"/>
    <mergeCell ref="H192:H203"/>
    <mergeCell ref="G205:G215"/>
    <mergeCell ref="H205:H215"/>
    <mergeCell ref="G217:G228"/>
    <mergeCell ref="H217:H228"/>
    <mergeCell ref="G152:G163"/>
    <mergeCell ref="H152:H163"/>
    <mergeCell ref="G164:G167"/>
    <mergeCell ref="H164:H167"/>
    <mergeCell ref="G168:G172"/>
    <mergeCell ref="H168:H172"/>
    <mergeCell ref="G173:G177"/>
    <mergeCell ref="H173:H177"/>
    <mergeCell ref="G179:G190"/>
    <mergeCell ref="H179:H190"/>
    <mergeCell ref="G116:G124"/>
    <mergeCell ref="H116:H124"/>
    <mergeCell ref="G126:G133"/>
    <mergeCell ref="H126:H133"/>
    <mergeCell ref="G134:G136"/>
    <mergeCell ref="H134:H136"/>
    <mergeCell ref="G138:G148"/>
    <mergeCell ref="H138:H148"/>
    <mergeCell ref="G149:G150"/>
    <mergeCell ref="H149:H150"/>
    <mergeCell ref="G90:G93"/>
    <mergeCell ref="H90:H93"/>
    <mergeCell ref="G94:G98"/>
    <mergeCell ref="H94:H98"/>
    <mergeCell ref="G100:G105"/>
    <mergeCell ref="H100:H105"/>
    <mergeCell ref="G107:G112"/>
    <mergeCell ref="H107:H112"/>
    <mergeCell ref="G113:G115"/>
    <mergeCell ref="H113:H115"/>
    <mergeCell ref="G56:G62"/>
    <mergeCell ref="H56:H62"/>
    <mergeCell ref="G63:G64"/>
    <mergeCell ref="H63:H64"/>
    <mergeCell ref="G65:G68"/>
    <mergeCell ref="H65:H68"/>
    <mergeCell ref="G70:G79"/>
    <mergeCell ref="H70:H79"/>
    <mergeCell ref="G81:G89"/>
    <mergeCell ref="H81:H89"/>
    <mergeCell ref="G4:G11"/>
    <mergeCell ref="H4:H11"/>
    <mergeCell ref="G13:G20"/>
    <mergeCell ref="H13:H20"/>
    <mergeCell ref="G23:G34"/>
    <mergeCell ref="H23:H34"/>
    <mergeCell ref="G38:G45"/>
    <mergeCell ref="H38:H45"/>
    <mergeCell ref="G47:G54"/>
    <mergeCell ref="H47:H54"/>
    <mergeCell ref="E164:E167"/>
    <mergeCell ref="F164:F167"/>
    <mergeCell ref="F179:F190"/>
    <mergeCell ref="F192:F203"/>
    <mergeCell ref="A173:A177"/>
    <mergeCell ref="B173:B177"/>
    <mergeCell ref="D173:D177"/>
    <mergeCell ref="E173:E177"/>
    <mergeCell ref="F173:F177"/>
    <mergeCell ref="A168:A172"/>
    <mergeCell ref="B168:B172"/>
    <mergeCell ref="D168:D172"/>
    <mergeCell ref="E168:E172"/>
    <mergeCell ref="F168:F172"/>
    <mergeCell ref="F205:F215"/>
    <mergeCell ref="F217:F228"/>
    <mergeCell ref="A126:A133"/>
    <mergeCell ref="B126:B133"/>
    <mergeCell ref="D126:D133"/>
    <mergeCell ref="E126:E133"/>
    <mergeCell ref="F126:F133"/>
    <mergeCell ref="A134:A136"/>
    <mergeCell ref="B134:B136"/>
    <mergeCell ref="D134:D136"/>
    <mergeCell ref="E134:E136"/>
    <mergeCell ref="F134:F136"/>
    <mergeCell ref="A152:A163"/>
    <mergeCell ref="B152:B163"/>
    <mergeCell ref="D149:D150"/>
    <mergeCell ref="D152:D163"/>
    <mergeCell ref="E149:E150"/>
    <mergeCell ref="E192:E203"/>
    <mergeCell ref="E205:E215"/>
    <mergeCell ref="E217:E228"/>
    <mergeCell ref="E179:E190"/>
    <mergeCell ref="E152:E163"/>
    <mergeCell ref="F152:F163"/>
    <mergeCell ref="A164:A167"/>
    <mergeCell ref="E47:E54"/>
    <mergeCell ref="F149:F150"/>
    <mergeCell ref="F90:F93"/>
    <mergeCell ref="F94:F98"/>
    <mergeCell ref="F100:F105"/>
    <mergeCell ref="F107:F112"/>
    <mergeCell ref="F113:F115"/>
    <mergeCell ref="F56:F62"/>
    <mergeCell ref="F63:F64"/>
    <mergeCell ref="F65:F68"/>
    <mergeCell ref="F70:F79"/>
    <mergeCell ref="F81:F89"/>
    <mergeCell ref="D164:D167"/>
    <mergeCell ref="F4:F11"/>
    <mergeCell ref="F13:F20"/>
    <mergeCell ref="F23:F34"/>
    <mergeCell ref="F38:F45"/>
    <mergeCell ref="F47:F54"/>
    <mergeCell ref="D100:D105"/>
    <mergeCell ref="D107:D112"/>
    <mergeCell ref="D116:D124"/>
    <mergeCell ref="D138:D148"/>
    <mergeCell ref="E107:E112"/>
    <mergeCell ref="E113:E115"/>
    <mergeCell ref="E116:E124"/>
    <mergeCell ref="E138:E148"/>
    <mergeCell ref="F116:F124"/>
    <mergeCell ref="F138:F148"/>
    <mergeCell ref="E81:E89"/>
    <mergeCell ref="E90:E93"/>
    <mergeCell ref="E94:E98"/>
    <mergeCell ref="E100:E105"/>
    <mergeCell ref="E4:E11"/>
    <mergeCell ref="E13:E20"/>
    <mergeCell ref="E23:E34"/>
    <mergeCell ref="E38:E45"/>
    <mergeCell ref="A1:D1"/>
    <mergeCell ref="A229:D229"/>
    <mergeCell ref="D113:D115"/>
    <mergeCell ref="A107:A112"/>
    <mergeCell ref="A217:A228"/>
    <mergeCell ref="A179:A190"/>
    <mergeCell ref="B179:B190"/>
    <mergeCell ref="B205:B215"/>
    <mergeCell ref="A205:A215"/>
    <mergeCell ref="A192:A203"/>
    <mergeCell ref="B217:B228"/>
    <mergeCell ref="B116:B124"/>
    <mergeCell ref="B107:B112"/>
    <mergeCell ref="D217:D228"/>
    <mergeCell ref="D192:D203"/>
    <mergeCell ref="A116:A124"/>
    <mergeCell ref="A138:A148"/>
    <mergeCell ref="A149:A150"/>
    <mergeCell ref="B192:B203"/>
    <mergeCell ref="B138:B148"/>
    <mergeCell ref="B149:B150"/>
    <mergeCell ref="D179:D190"/>
    <mergeCell ref="D205:D215"/>
    <mergeCell ref="B164:B167"/>
    <mergeCell ref="B38:B45"/>
    <mergeCell ref="D38:D45"/>
    <mergeCell ref="B65:B68"/>
    <mergeCell ref="B56:B62"/>
    <mergeCell ref="A56:A62"/>
    <mergeCell ref="A63:A64"/>
    <mergeCell ref="B63:B64"/>
    <mergeCell ref="D70:D79"/>
    <mergeCell ref="D56:D62"/>
    <mergeCell ref="D63:D64"/>
    <mergeCell ref="D23:D34"/>
    <mergeCell ref="A47:A54"/>
    <mergeCell ref="B47:B54"/>
    <mergeCell ref="D47:D54"/>
    <mergeCell ref="B23:B34"/>
    <mergeCell ref="A23:A34"/>
    <mergeCell ref="A13:A20"/>
    <mergeCell ref="B13:B20"/>
    <mergeCell ref="D13:D20"/>
    <mergeCell ref="A4:A11"/>
    <mergeCell ref="B4:B11"/>
    <mergeCell ref="D4:D11"/>
    <mergeCell ref="A38:A45"/>
    <mergeCell ref="E56:E62"/>
    <mergeCell ref="E63:E64"/>
    <mergeCell ref="E65:E68"/>
    <mergeCell ref="D65:D68"/>
    <mergeCell ref="E70:E79"/>
    <mergeCell ref="A100:A105"/>
    <mergeCell ref="A113:A115"/>
    <mergeCell ref="A94:A98"/>
    <mergeCell ref="B94:B98"/>
    <mergeCell ref="B81:B89"/>
    <mergeCell ref="D90:D93"/>
    <mergeCell ref="B90:B93"/>
    <mergeCell ref="D94:D98"/>
    <mergeCell ref="B113:B115"/>
    <mergeCell ref="A81:A89"/>
    <mergeCell ref="A90:A93"/>
    <mergeCell ref="D81:D89"/>
    <mergeCell ref="B100:B105"/>
    <mergeCell ref="A65:A68"/>
    <mergeCell ref="B70:B79"/>
    <mergeCell ref="A70:A79"/>
  </mergeCells>
  <pageMargins left="0.7" right="0.7" top="0.75" bottom="0.75" header="0.3" footer="0.3"/>
  <pageSetup paperSize="2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H1583"/>
  <sheetViews>
    <sheetView showGridLines="0" zoomScale="85" zoomScaleNormal="85" workbookViewId="0">
      <pane xSplit="1" ySplit="2" topLeftCell="C3" activePane="bottomRight" state="frozen"/>
      <selection pane="topRight" activeCell="B1" sqref="B1"/>
      <selection pane="bottomLeft" activeCell="A4" sqref="A4"/>
      <selection pane="bottomRight" activeCell="G2" sqref="G2:H2"/>
    </sheetView>
  </sheetViews>
  <sheetFormatPr defaultColWidth="9.140625" defaultRowHeight="12.75"/>
  <cols>
    <col min="1" max="1" width="29.28515625" style="80" customWidth="1"/>
    <col min="2" max="2" width="19.140625" style="80" customWidth="1"/>
    <col min="3" max="3" width="82.42578125" style="496" customWidth="1"/>
    <col min="4" max="4" width="15.28515625" style="43" customWidth="1"/>
    <col min="5" max="5" width="17.140625" style="955" customWidth="1"/>
    <col min="6" max="8" width="19.42578125" style="954" customWidth="1"/>
    <col min="9" max="16384" width="9.140625" style="80"/>
  </cols>
  <sheetData>
    <row r="1" spans="1:8" ht="48.75" customHeight="1">
      <c r="A1" s="1181" t="s">
        <v>1973</v>
      </c>
      <c r="B1" s="1182"/>
      <c r="C1" s="1182"/>
      <c r="D1" s="1182"/>
      <c r="E1" s="80"/>
      <c r="F1" s="164"/>
      <c r="G1" s="164"/>
      <c r="H1" s="164"/>
    </row>
    <row r="2" spans="1:8" s="78" customFormat="1" ht="45">
      <c r="A2" s="303" t="s">
        <v>57</v>
      </c>
      <c r="B2" s="303" t="s">
        <v>56</v>
      </c>
      <c r="C2" s="485" t="s">
        <v>55</v>
      </c>
      <c r="D2" s="303" t="s">
        <v>54</v>
      </c>
      <c r="E2" s="935" t="s">
        <v>2132</v>
      </c>
      <c r="F2" s="854" t="s">
        <v>2295</v>
      </c>
      <c r="G2" s="158" t="s">
        <v>2345</v>
      </c>
      <c r="H2" s="1406" t="s">
        <v>2346</v>
      </c>
    </row>
    <row r="3" spans="1:8" s="475" customFormat="1" ht="26.25">
      <c r="A3" s="408" t="s">
        <v>1700</v>
      </c>
      <c r="B3" s="409"/>
      <c r="C3" s="410"/>
      <c r="D3" s="411"/>
      <c r="E3" s="411"/>
      <c r="F3" s="411"/>
      <c r="G3" s="411"/>
      <c r="H3" s="411"/>
    </row>
    <row r="4" spans="1:8" s="40" customFormat="1">
      <c r="A4" s="1016" t="s">
        <v>1720</v>
      </c>
      <c r="B4" s="41"/>
      <c r="C4" s="51" t="s">
        <v>1708</v>
      </c>
      <c r="D4" s="1023" t="s">
        <v>6</v>
      </c>
      <c r="E4" s="976" t="s">
        <v>2121</v>
      </c>
      <c r="F4" s="976">
        <v>3030000</v>
      </c>
      <c r="G4" s="976">
        <f>F4*0.55*0.8</f>
        <v>1333200.0000000002</v>
      </c>
      <c r="H4" s="976">
        <f>G4*1.15</f>
        <v>1533180.0000000002</v>
      </c>
    </row>
    <row r="5" spans="1:8" s="40" customFormat="1">
      <c r="A5" s="1017"/>
      <c r="B5" s="37"/>
      <c r="C5" s="40" t="s">
        <v>1709</v>
      </c>
      <c r="D5" s="1024"/>
      <c r="E5" s="977"/>
      <c r="F5" s="977"/>
      <c r="G5" s="977"/>
      <c r="H5" s="977"/>
    </row>
    <row r="6" spans="1:8" s="40" customFormat="1">
      <c r="A6" s="1017"/>
      <c r="B6" s="37"/>
      <c r="C6" s="45" t="s">
        <v>1710</v>
      </c>
      <c r="D6" s="1024"/>
      <c r="E6" s="977"/>
      <c r="F6" s="977"/>
      <c r="G6" s="977"/>
      <c r="H6" s="977"/>
    </row>
    <row r="7" spans="1:8" s="40" customFormat="1">
      <c r="A7" s="1017"/>
      <c r="B7" s="37"/>
      <c r="C7" s="40" t="s">
        <v>1711</v>
      </c>
      <c r="D7" s="1024"/>
      <c r="E7" s="977"/>
      <c r="F7" s="977"/>
      <c r="G7" s="977"/>
      <c r="H7" s="977"/>
    </row>
    <row r="8" spans="1:8" s="40" customFormat="1">
      <c r="A8" s="1017"/>
      <c r="B8" s="37"/>
      <c r="C8" s="171" t="s">
        <v>1712</v>
      </c>
      <c r="D8" s="1024"/>
      <c r="E8" s="977"/>
      <c r="F8" s="977"/>
      <c r="G8" s="977"/>
      <c r="H8" s="977"/>
    </row>
    <row r="9" spans="1:8" s="40" customFormat="1">
      <c r="A9" s="1017"/>
      <c r="B9" s="37"/>
      <c r="C9" s="45" t="s">
        <v>1717</v>
      </c>
      <c r="D9" s="1024"/>
      <c r="E9" s="977"/>
      <c r="F9" s="977"/>
      <c r="G9" s="977"/>
      <c r="H9" s="977"/>
    </row>
    <row r="10" spans="1:8" s="40" customFormat="1">
      <c r="A10" s="1017"/>
      <c r="B10" s="37"/>
      <c r="C10" s="50" t="s">
        <v>1713</v>
      </c>
      <c r="D10" s="1024"/>
      <c r="E10" s="977"/>
      <c r="F10" s="977"/>
      <c r="G10" s="977"/>
      <c r="H10" s="977"/>
    </row>
    <row r="11" spans="1:8" s="40" customFormat="1">
      <c r="A11" s="1017"/>
      <c r="B11" s="37"/>
      <c r="C11" s="755" t="s">
        <v>1714</v>
      </c>
      <c r="D11" s="1024"/>
      <c r="E11" s="977"/>
      <c r="F11" s="977"/>
      <c r="G11" s="977"/>
      <c r="H11" s="977"/>
    </row>
    <row r="12" spans="1:8" s="40" customFormat="1">
      <c r="A12" s="1017"/>
      <c r="B12" s="37"/>
      <c r="C12" s="40" t="s">
        <v>1715</v>
      </c>
      <c r="D12" s="1024"/>
      <c r="E12" s="977"/>
      <c r="F12" s="977"/>
      <c r="G12" s="977"/>
      <c r="H12" s="977"/>
    </row>
    <row r="13" spans="1:8" s="40" customFormat="1">
      <c r="A13" s="1017"/>
      <c r="B13" s="37"/>
      <c r="C13" s="45" t="s">
        <v>1718</v>
      </c>
      <c r="D13" s="1024"/>
      <c r="E13" s="977"/>
      <c r="F13" s="977"/>
      <c r="G13" s="977"/>
      <c r="H13" s="977"/>
    </row>
    <row r="14" spans="1:8" s="40" customFormat="1">
      <c r="A14" s="1047"/>
      <c r="B14" s="46"/>
      <c r="C14" s="49" t="s">
        <v>1716</v>
      </c>
      <c r="D14" s="1026"/>
      <c r="E14" s="983"/>
      <c r="F14" s="983"/>
      <c r="G14" s="983"/>
      <c r="H14" s="983"/>
    </row>
    <row r="15" spans="1:8" s="40" customFormat="1" ht="12.75" customHeight="1">
      <c r="A15" s="1016" t="s">
        <v>1721</v>
      </c>
      <c r="B15" s="37"/>
      <c r="C15" s="171" t="s">
        <v>1708</v>
      </c>
      <c r="D15" s="1024" t="s">
        <v>6</v>
      </c>
      <c r="E15" s="977" t="s">
        <v>2122</v>
      </c>
      <c r="F15" s="977">
        <v>3270000</v>
      </c>
      <c r="G15" s="977">
        <f t="shared" ref="G5:G68" si="0">F15*0.55*0.8</f>
        <v>1438800.0000000002</v>
      </c>
      <c r="H15" s="977">
        <f t="shared" ref="H5:H68" si="1">G15*1.15</f>
        <v>1654620.0000000002</v>
      </c>
    </row>
    <row r="16" spans="1:8" s="40" customFormat="1">
      <c r="A16" s="1017"/>
      <c r="B16" s="37"/>
      <c r="C16" s="40" t="s">
        <v>1709</v>
      </c>
      <c r="D16" s="1024"/>
      <c r="E16" s="977"/>
      <c r="F16" s="977"/>
      <c r="G16" s="977"/>
      <c r="H16" s="977"/>
    </row>
    <row r="17" spans="1:8" s="40" customFormat="1">
      <c r="A17" s="1017"/>
      <c r="B17" s="37"/>
      <c r="C17" s="45" t="s">
        <v>1710</v>
      </c>
      <c r="D17" s="1024"/>
      <c r="E17" s="977"/>
      <c r="F17" s="977"/>
      <c r="G17" s="977"/>
      <c r="H17" s="977"/>
    </row>
    <row r="18" spans="1:8" s="40" customFormat="1">
      <c r="A18" s="1017"/>
      <c r="B18" s="37"/>
      <c r="C18" s="40" t="s">
        <v>1711</v>
      </c>
      <c r="D18" s="1024"/>
      <c r="E18" s="977"/>
      <c r="F18" s="977"/>
      <c r="G18" s="977"/>
      <c r="H18" s="977"/>
    </row>
    <row r="19" spans="1:8" s="40" customFormat="1">
      <c r="A19" s="1017"/>
      <c r="B19" s="37"/>
      <c r="C19" s="171" t="s">
        <v>1726</v>
      </c>
      <c r="D19" s="1024"/>
      <c r="E19" s="977"/>
      <c r="F19" s="977"/>
      <c r="G19" s="977"/>
      <c r="H19" s="977"/>
    </row>
    <row r="20" spans="1:8" s="40" customFormat="1">
      <c r="A20" s="1017"/>
      <c r="B20" s="37"/>
      <c r="C20" s="45" t="s">
        <v>1719</v>
      </c>
      <c r="D20" s="1024"/>
      <c r="E20" s="977"/>
      <c r="F20" s="977"/>
      <c r="G20" s="977"/>
      <c r="H20" s="977"/>
    </row>
    <row r="21" spans="1:8" s="40" customFormat="1">
      <c r="A21" s="1017"/>
      <c r="B21" s="37"/>
      <c r="C21" s="50" t="s">
        <v>1713</v>
      </c>
      <c r="D21" s="1024"/>
      <c r="E21" s="977"/>
      <c r="F21" s="977"/>
      <c r="G21" s="977"/>
      <c r="H21" s="977"/>
    </row>
    <row r="22" spans="1:8" s="40" customFormat="1">
      <c r="A22" s="1017"/>
      <c r="B22" s="37"/>
      <c r="C22" s="755" t="s">
        <v>1714</v>
      </c>
      <c r="D22" s="1024"/>
      <c r="E22" s="977"/>
      <c r="F22" s="977"/>
      <c r="G22" s="977"/>
      <c r="H22" s="977"/>
    </row>
    <row r="23" spans="1:8" s="40" customFormat="1">
      <c r="A23" s="1017"/>
      <c r="B23" s="37"/>
      <c r="C23" s="40" t="s">
        <v>1715</v>
      </c>
      <c r="D23" s="1024"/>
      <c r="E23" s="977"/>
      <c r="F23" s="977"/>
      <c r="G23" s="977"/>
      <c r="H23" s="977"/>
    </row>
    <row r="24" spans="1:8" s="40" customFormat="1">
      <c r="A24" s="1017"/>
      <c r="B24" s="37"/>
      <c r="C24" s="45" t="s">
        <v>1718</v>
      </c>
      <c r="D24" s="1024"/>
      <c r="E24" s="977"/>
      <c r="F24" s="977"/>
      <c r="G24" s="977"/>
      <c r="H24" s="977"/>
    </row>
    <row r="25" spans="1:8" s="40" customFormat="1">
      <c r="A25" s="1017"/>
      <c r="B25" s="37"/>
      <c r="C25" s="40" t="s">
        <v>1716</v>
      </c>
      <c r="D25" s="1024"/>
      <c r="E25" s="977"/>
      <c r="F25" s="977"/>
      <c r="G25" s="977"/>
      <c r="H25" s="977"/>
    </row>
    <row r="26" spans="1:8" s="40" customFormat="1" ht="12.75" customHeight="1">
      <c r="A26" s="1016" t="s">
        <v>1722</v>
      </c>
      <c r="B26" s="41"/>
      <c r="C26" s="51" t="s">
        <v>1708</v>
      </c>
      <c r="D26" s="1023" t="s">
        <v>6</v>
      </c>
      <c r="E26" s="976" t="s">
        <v>2123</v>
      </c>
      <c r="F26" s="976">
        <v>3100000</v>
      </c>
      <c r="G26" s="976">
        <f t="shared" si="0"/>
        <v>1364000.0000000002</v>
      </c>
      <c r="H26" s="976">
        <f t="shared" si="1"/>
        <v>1568600.0000000002</v>
      </c>
    </row>
    <row r="27" spans="1:8" s="40" customFormat="1">
      <c r="A27" s="1017"/>
      <c r="B27" s="37"/>
      <c r="C27" s="40" t="s">
        <v>1709</v>
      </c>
      <c r="D27" s="1024"/>
      <c r="E27" s="977"/>
      <c r="F27" s="977"/>
      <c r="G27" s="977"/>
      <c r="H27" s="977"/>
    </row>
    <row r="28" spans="1:8" s="40" customFormat="1">
      <c r="A28" s="1017"/>
      <c r="B28" s="37"/>
      <c r="C28" s="45" t="s">
        <v>1710</v>
      </c>
      <c r="D28" s="1024"/>
      <c r="E28" s="977"/>
      <c r="F28" s="977"/>
      <c r="G28" s="977"/>
      <c r="H28" s="977"/>
    </row>
    <row r="29" spans="1:8" s="40" customFormat="1">
      <c r="A29" s="1017"/>
      <c r="B29" s="37"/>
      <c r="C29" s="40" t="s">
        <v>1711</v>
      </c>
      <c r="D29" s="1024"/>
      <c r="E29" s="977"/>
      <c r="F29" s="977"/>
      <c r="G29" s="977"/>
      <c r="H29" s="977"/>
    </row>
    <row r="30" spans="1:8" s="40" customFormat="1">
      <c r="A30" s="1017"/>
      <c r="B30" s="37"/>
      <c r="C30" s="171" t="s">
        <v>1730</v>
      </c>
      <c r="D30" s="1024"/>
      <c r="E30" s="977"/>
      <c r="F30" s="977"/>
      <c r="G30" s="977"/>
      <c r="H30" s="977"/>
    </row>
    <row r="31" spans="1:8" s="40" customFormat="1">
      <c r="A31" s="1017"/>
      <c r="B31" s="37"/>
      <c r="C31" s="45" t="s">
        <v>1717</v>
      </c>
      <c r="D31" s="1024"/>
      <c r="E31" s="977"/>
      <c r="F31" s="977"/>
      <c r="G31" s="977"/>
      <c r="H31" s="977"/>
    </row>
    <row r="32" spans="1:8" s="40" customFormat="1">
      <c r="A32" s="1017"/>
      <c r="B32" s="37"/>
      <c r="C32" s="50" t="s">
        <v>1713</v>
      </c>
      <c r="D32" s="1024"/>
      <c r="E32" s="977"/>
      <c r="F32" s="977"/>
      <c r="G32" s="977"/>
      <c r="H32" s="977"/>
    </row>
    <row r="33" spans="1:8" s="40" customFormat="1">
      <c r="A33" s="1017"/>
      <c r="B33" s="37"/>
      <c r="C33" s="755" t="s">
        <v>1714</v>
      </c>
      <c r="D33" s="1024"/>
      <c r="E33" s="977"/>
      <c r="F33" s="977"/>
      <c r="G33" s="977"/>
      <c r="H33" s="977"/>
    </row>
    <row r="34" spans="1:8" s="40" customFormat="1">
      <c r="A34" s="1017"/>
      <c r="B34" s="37"/>
      <c r="C34" s="40" t="s">
        <v>1715</v>
      </c>
      <c r="D34" s="1024"/>
      <c r="E34" s="977"/>
      <c r="F34" s="977"/>
      <c r="G34" s="977"/>
      <c r="H34" s="977"/>
    </row>
    <row r="35" spans="1:8" s="40" customFormat="1">
      <c r="A35" s="1017"/>
      <c r="B35" s="37"/>
      <c r="C35" s="45" t="s">
        <v>1718</v>
      </c>
      <c r="D35" s="1024"/>
      <c r="E35" s="977"/>
      <c r="F35" s="977"/>
      <c r="G35" s="977"/>
      <c r="H35" s="977"/>
    </row>
    <row r="36" spans="1:8" s="40" customFormat="1">
      <c r="A36" s="1017"/>
      <c r="B36" s="37"/>
      <c r="C36" s="40" t="s">
        <v>1716</v>
      </c>
      <c r="D36" s="1024"/>
      <c r="E36" s="977"/>
      <c r="F36" s="977"/>
      <c r="G36" s="977"/>
      <c r="H36" s="977"/>
    </row>
    <row r="37" spans="1:8" s="40" customFormat="1">
      <c r="A37" s="1017"/>
      <c r="B37" s="37"/>
      <c r="C37" s="171" t="s">
        <v>1723</v>
      </c>
      <c r="D37" s="1024"/>
      <c r="E37" s="977"/>
      <c r="F37" s="977"/>
      <c r="G37" s="977"/>
      <c r="H37" s="977"/>
    </row>
    <row r="38" spans="1:8" s="40" customFormat="1">
      <c r="A38" s="1017"/>
      <c r="B38" s="37"/>
      <c r="C38" s="45" t="s">
        <v>1717</v>
      </c>
      <c r="D38" s="1024"/>
      <c r="E38" s="977"/>
      <c r="F38" s="977"/>
      <c r="G38" s="977"/>
      <c r="H38" s="977"/>
    </row>
    <row r="39" spans="1:8" s="40" customFormat="1">
      <c r="A39" s="1017"/>
      <c r="B39" s="37"/>
      <c r="C39" s="50" t="s">
        <v>1713</v>
      </c>
      <c r="D39" s="1024"/>
      <c r="E39" s="977"/>
      <c r="F39" s="977"/>
      <c r="G39" s="977"/>
      <c r="H39" s="977"/>
    </row>
    <row r="40" spans="1:8" s="40" customFormat="1">
      <c r="A40" s="1017"/>
      <c r="B40" s="37"/>
      <c r="C40" s="755" t="s">
        <v>1714</v>
      </c>
      <c r="D40" s="1024"/>
      <c r="E40" s="977"/>
      <c r="F40" s="977"/>
      <c r="G40" s="977"/>
      <c r="H40" s="977"/>
    </row>
    <row r="41" spans="1:8" s="40" customFormat="1">
      <c r="A41" s="1017"/>
      <c r="B41" s="37"/>
      <c r="C41" s="40" t="s">
        <v>1725</v>
      </c>
      <c r="D41" s="1024"/>
      <c r="E41" s="977"/>
      <c r="F41" s="977"/>
      <c r="G41" s="977"/>
      <c r="H41" s="977"/>
    </row>
    <row r="42" spans="1:8" s="40" customFormat="1">
      <c r="A42" s="1017"/>
      <c r="B42" s="37"/>
      <c r="C42" s="40" t="s">
        <v>1715</v>
      </c>
      <c r="D42" s="1024"/>
      <c r="E42" s="977"/>
      <c r="F42" s="977"/>
      <c r="G42" s="977"/>
      <c r="H42" s="977"/>
    </row>
    <row r="43" spans="1:8" s="40" customFormat="1">
      <c r="A43" s="1017"/>
      <c r="B43" s="37"/>
      <c r="C43" s="45" t="s">
        <v>1724</v>
      </c>
      <c r="D43" s="1024"/>
      <c r="E43" s="977"/>
      <c r="F43" s="977"/>
      <c r="G43" s="977"/>
      <c r="H43" s="977"/>
    </row>
    <row r="44" spans="1:8" s="40" customFormat="1">
      <c r="A44" s="1047"/>
      <c r="B44" s="46"/>
      <c r="C44" s="49" t="s">
        <v>1716</v>
      </c>
      <c r="D44" s="1026"/>
      <c r="E44" s="983"/>
      <c r="F44" s="983"/>
      <c r="G44" s="983"/>
      <c r="H44" s="983"/>
    </row>
    <row r="45" spans="1:8" s="40" customFormat="1" ht="12.75" customHeight="1">
      <c r="A45" s="1016" t="s">
        <v>1728</v>
      </c>
      <c r="B45" s="41"/>
      <c r="C45" s="51" t="s">
        <v>1708</v>
      </c>
      <c r="D45" s="1023" t="s">
        <v>6</v>
      </c>
      <c r="E45" s="976" t="s">
        <v>2122</v>
      </c>
      <c r="F45" s="976">
        <v>3270000</v>
      </c>
      <c r="G45" s="976">
        <f t="shared" si="0"/>
        <v>1438800.0000000002</v>
      </c>
      <c r="H45" s="976">
        <f t="shared" si="1"/>
        <v>1654620.0000000002</v>
      </c>
    </row>
    <row r="46" spans="1:8" s="40" customFormat="1">
      <c r="A46" s="1017"/>
      <c r="B46" s="37"/>
      <c r="C46" s="40" t="s">
        <v>1709</v>
      </c>
      <c r="D46" s="1024"/>
      <c r="E46" s="977"/>
      <c r="F46" s="977"/>
      <c r="G46" s="977"/>
      <c r="H46" s="977"/>
    </row>
    <row r="47" spans="1:8" s="40" customFormat="1">
      <c r="A47" s="1017"/>
      <c r="B47" s="37"/>
      <c r="C47" s="45" t="s">
        <v>1710</v>
      </c>
      <c r="D47" s="1024"/>
      <c r="E47" s="977"/>
      <c r="F47" s="977"/>
      <c r="G47" s="977"/>
      <c r="H47" s="977"/>
    </row>
    <row r="48" spans="1:8" s="40" customFormat="1">
      <c r="A48" s="1017"/>
      <c r="B48" s="37"/>
      <c r="C48" s="40" t="s">
        <v>1711</v>
      </c>
      <c r="D48" s="1024"/>
      <c r="E48" s="977"/>
      <c r="F48" s="977"/>
      <c r="G48" s="977"/>
      <c r="H48" s="977"/>
    </row>
    <row r="49" spans="1:8" s="40" customFormat="1">
      <c r="A49" s="1017"/>
      <c r="B49" s="37"/>
      <c r="C49" s="171" t="s">
        <v>1731</v>
      </c>
      <c r="D49" s="1024"/>
      <c r="E49" s="977"/>
      <c r="F49" s="977"/>
      <c r="G49" s="977"/>
      <c r="H49" s="977"/>
    </row>
    <row r="50" spans="1:8" s="40" customFormat="1">
      <c r="A50" s="1017"/>
      <c r="B50" s="37"/>
      <c r="C50" s="45" t="s">
        <v>1719</v>
      </c>
      <c r="D50" s="1024"/>
      <c r="E50" s="977"/>
      <c r="F50" s="977"/>
      <c r="G50" s="977"/>
      <c r="H50" s="977"/>
    </row>
    <row r="51" spans="1:8" s="40" customFormat="1">
      <c r="A51" s="1017"/>
      <c r="B51" s="37"/>
      <c r="C51" s="50" t="s">
        <v>1713</v>
      </c>
      <c r="D51" s="1024"/>
      <c r="E51" s="977"/>
      <c r="F51" s="977"/>
      <c r="G51" s="977"/>
      <c r="H51" s="977"/>
    </row>
    <row r="52" spans="1:8" s="40" customFormat="1">
      <c r="A52" s="1017"/>
      <c r="B52" s="37"/>
      <c r="C52" s="755" t="s">
        <v>1714</v>
      </c>
      <c r="D52" s="1024"/>
      <c r="E52" s="977"/>
      <c r="F52" s="977"/>
      <c r="G52" s="977"/>
      <c r="H52" s="977"/>
    </row>
    <row r="53" spans="1:8" s="40" customFormat="1">
      <c r="A53" s="1017"/>
      <c r="B53" s="37"/>
      <c r="C53" s="40" t="s">
        <v>1715</v>
      </c>
      <c r="D53" s="1024"/>
      <c r="E53" s="977"/>
      <c r="F53" s="977"/>
      <c r="G53" s="977"/>
      <c r="H53" s="977"/>
    </row>
    <row r="54" spans="1:8" s="40" customFormat="1">
      <c r="A54" s="1017"/>
      <c r="B54" s="37"/>
      <c r="C54" s="45" t="s">
        <v>1718</v>
      </c>
      <c r="D54" s="1024"/>
      <c r="E54" s="977"/>
      <c r="F54" s="977"/>
      <c r="G54" s="977"/>
      <c r="H54" s="977"/>
    </row>
    <row r="55" spans="1:8" s="40" customFormat="1">
      <c r="A55" s="1017"/>
      <c r="B55" s="37"/>
      <c r="C55" s="40" t="s">
        <v>1716</v>
      </c>
      <c r="D55" s="1024"/>
      <c r="E55" s="977"/>
      <c r="F55" s="977"/>
      <c r="G55" s="977"/>
      <c r="H55" s="977"/>
    </row>
    <row r="56" spans="1:8" s="40" customFormat="1">
      <c r="A56" s="1017"/>
      <c r="B56" s="37"/>
      <c r="C56" s="171" t="s">
        <v>1727</v>
      </c>
      <c r="D56" s="1024"/>
      <c r="E56" s="977"/>
      <c r="F56" s="977"/>
      <c r="G56" s="977"/>
      <c r="H56" s="977"/>
    </row>
    <row r="57" spans="1:8" s="40" customFormat="1">
      <c r="A57" s="1017"/>
      <c r="B57" s="37"/>
      <c r="C57" s="45" t="s">
        <v>1719</v>
      </c>
      <c r="D57" s="1024"/>
      <c r="E57" s="977"/>
      <c r="F57" s="977"/>
      <c r="G57" s="977"/>
      <c r="H57" s="977"/>
    </row>
    <row r="58" spans="1:8" s="40" customFormat="1">
      <c r="A58" s="1017"/>
      <c r="B58" s="37"/>
      <c r="C58" s="50" t="s">
        <v>1713</v>
      </c>
      <c r="D58" s="1024"/>
      <c r="E58" s="977"/>
      <c r="F58" s="977"/>
      <c r="G58" s="977"/>
      <c r="H58" s="977"/>
    </row>
    <row r="59" spans="1:8" s="40" customFormat="1">
      <c r="A59" s="1017"/>
      <c r="B59" s="37"/>
      <c r="C59" s="755" t="s">
        <v>1714</v>
      </c>
      <c r="D59" s="1024"/>
      <c r="E59" s="977"/>
      <c r="F59" s="977"/>
      <c r="G59" s="977"/>
      <c r="H59" s="977"/>
    </row>
    <row r="60" spans="1:8" s="40" customFormat="1">
      <c r="A60" s="1017"/>
      <c r="B60" s="37"/>
      <c r="C60" s="40" t="s">
        <v>1725</v>
      </c>
      <c r="D60" s="1024"/>
      <c r="E60" s="977"/>
      <c r="F60" s="977"/>
      <c r="G60" s="977"/>
      <c r="H60" s="977"/>
    </row>
    <row r="61" spans="1:8" s="40" customFormat="1">
      <c r="A61" s="1017"/>
      <c r="B61" s="37"/>
      <c r="C61" s="40" t="s">
        <v>1715</v>
      </c>
      <c r="D61" s="1024"/>
      <c r="E61" s="977"/>
      <c r="F61" s="977"/>
      <c r="G61" s="977"/>
      <c r="H61" s="977"/>
    </row>
    <row r="62" spans="1:8" s="40" customFormat="1">
      <c r="A62" s="1017"/>
      <c r="B62" s="37"/>
      <c r="C62" s="45" t="s">
        <v>1724</v>
      </c>
      <c r="D62" s="1024"/>
      <c r="E62" s="977"/>
      <c r="F62" s="977"/>
      <c r="G62" s="977"/>
      <c r="H62" s="977"/>
    </row>
    <row r="63" spans="1:8" s="40" customFormat="1">
      <c r="A63" s="1047"/>
      <c r="B63" s="46"/>
      <c r="C63" s="49" t="s">
        <v>1716</v>
      </c>
      <c r="D63" s="1026"/>
      <c r="E63" s="983"/>
      <c r="F63" s="983"/>
      <c r="G63" s="983"/>
      <c r="H63" s="983"/>
    </row>
    <row r="64" spans="1:8" s="40" customFormat="1" ht="12.75" customHeight="1">
      <c r="A64" s="1016" t="s">
        <v>1729</v>
      </c>
      <c r="B64" s="41"/>
      <c r="C64" s="51" t="s">
        <v>1708</v>
      </c>
      <c r="D64" s="1023" t="s">
        <v>6</v>
      </c>
      <c r="E64" s="976" t="s">
        <v>2124</v>
      </c>
      <c r="F64" s="976">
        <v>3470000</v>
      </c>
      <c r="G64" s="976">
        <f t="shared" si="0"/>
        <v>1526800.0000000002</v>
      </c>
      <c r="H64" s="976">
        <f t="shared" si="1"/>
        <v>1755820.0000000002</v>
      </c>
    </row>
    <row r="65" spans="1:8" s="40" customFormat="1">
      <c r="A65" s="1017"/>
      <c r="B65" s="37"/>
      <c r="C65" s="40" t="s">
        <v>1709</v>
      </c>
      <c r="D65" s="1024"/>
      <c r="E65" s="977"/>
      <c r="F65" s="977"/>
      <c r="G65" s="977"/>
      <c r="H65" s="977"/>
    </row>
    <row r="66" spans="1:8" s="40" customFormat="1">
      <c r="A66" s="1017"/>
      <c r="B66" s="37"/>
      <c r="C66" s="45" t="s">
        <v>1710</v>
      </c>
      <c r="D66" s="1024"/>
      <c r="E66" s="977"/>
      <c r="F66" s="977"/>
      <c r="G66" s="977"/>
      <c r="H66" s="977"/>
    </row>
    <row r="67" spans="1:8" s="40" customFormat="1">
      <c r="A67" s="1017"/>
      <c r="B67" s="37"/>
      <c r="C67" s="40" t="s">
        <v>1711</v>
      </c>
      <c r="D67" s="1024"/>
      <c r="E67" s="977"/>
      <c r="F67" s="977"/>
      <c r="G67" s="977"/>
      <c r="H67" s="977"/>
    </row>
    <row r="68" spans="1:8" s="40" customFormat="1">
      <c r="A68" s="1017"/>
      <c r="B68" s="37"/>
      <c r="C68" s="171" t="s">
        <v>1730</v>
      </c>
      <c r="D68" s="1024"/>
      <c r="E68" s="977"/>
      <c r="F68" s="977"/>
      <c r="G68" s="977"/>
      <c r="H68" s="977"/>
    </row>
    <row r="69" spans="1:8" s="40" customFormat="1">
      <c r="A69" s="1017"/>
      <c r="B69" s="37"/>
      <c r="C69" s="45" t="s">
        <v>1717</v>
      </c>
      <c r="D69" s="1024"/>
      <c r="E69" s="977"/>
      <c r="F69" s="977"/>
      <c r="G69" s="977"/>
      <c r="H69" s="977"/>
    </row>
    <row r="70" spans="1:8" s="40" customFormat="1">
      <c r="A70" s="1017"/>
      <c r="B70" s="37"/>
      <c r="C70" s="50" t="s">
        <v>1713</v>
      </c>
      <c r="D70" s="1024"/>
      <c r="E70" s="977"/>
      <c r="F70" s="977"/>
      <c r="G70" s="977"/>
      <c r="H70" s="977"/>
    </row>
    <row r="71" spans="1:8" s="40" customFormat="1">
      <c r="A71" s="1017"/>
      <c r="B71" s="37"/>
      <c r="C71" s="755" t="s">
        <v>1714</v>
      </c>
      <c r="D71" s="1024"/>
      <c r="E71" s="977"/>
      <c r="F71" s="977"/>
      <c r="G71" s="977"/>
      <c r="H71" s="977"/>
    </row>
    <row r="72" spans="1:8" s="40" customFormat="1">
      <c r="A72" s="1017"/>
      <c r="B72" s="37"/>
      <c r="C72" s="40" t="s">
        <v>1715</v>
      </c>
      <c r="D72" s="1024"/>
      <c r="E72" s="977"/>
      <c r="F72" s="977"/>
      <c r="G72" s="977"/>
      <c r="H72" s="977"/>
    </row>
    <row r="73" spans="1:8" s="40" customFormat="1">
      <c r="A73" s="1017"/>
      <c r="B73" s="37"/>
      <c r="C73" s="45" t="s">
        <v>1718</v>
      </c>
      <c r="D73" s="1024"/>
      <c r="E73" s="977"/>
      <c r="F73" s="977"/>
      <c r="G73" s="977"/>
      <c r="H73" s="977"/>
    </row>
    <row r="74" spans="1:8" s="40" customFormat="1">
      <c r="A74" s="1017"/>
      <c r="B74" s="37"/>
      <c r="C74" s="40" t="s">
        <v>1716</v>
      </c>
      <c r="D74" s="1024"/>
      <c r="E74" s="977"/>
      <c r="F74" s="977"/>
      <c r="G74" s="977"/>
      <c r="H74" s="977"/>
    </row>
    <row r="75" spans="1:8" s="40" customFormat="1">
      <c r="A75" s="1017"/>
      <c r="B75" s="37"/>
      <c r="C75" s="171" t="s">
        <v>1732</v>
      </c>
      <c r="D75" s="1024"/>
      <c r="E75" s="977"/>
      <c r="F75" s="977"/>
      <c r="G75" s="977"/>
      <c r="H75" s="977"/>
    </row>
    <row r="76" spans="1:8" s="40" customFormat="1">
      <c r="A76" s="1017"/>
      <c r="B76" s="37"/>
      <c r="C76" s="45" t="s">
        <v>1717</v>
      </c>
      <c r="D76" s="1024"/>
      <c r="E76" s="977"/>
      <c r="F76" s="977"/>
      <c r="G76" s="977"/>
      <c r="H76" s="977"/>
    </row>
    <row r="77" spans="1:8" s="40" customFormat="1">
      <c r="A77" s="1017"/>
      <c r="B77" s="37"/>
      <c r="C77" s="50" t="s">
        <v>1713</v>
      </c>
      <c r="D77" s="1024"/>
      <c r="E77" s="977"/>
      <c r="F77" s="977"/>
      <c r="G77" s="977"/>
      <c r="H77" s="977"/>
    </row>
    <row r="78" spans="1:8" s="40" customFormat="1">
      <c r="A78" s="1017"/>
      <c r="B78" s="37"/>
      <c r="C78" s="755" t="s">
        <v>1714</v>
      </c>
      <c r="D78" s="1024"/>
      <c r="E78" s="977"/>
      <c r="F78" s="977"/>
      <c r="G78" s="977"/>
      <c r="H78" s="977"/>
    </row>
    <row r="79" spans="1:8" s="40" customFormat="1">
      <c r="A79" s="1017"/>
      <c r="B79" s="37"/>
      <c r="C79" s="40" t="s">
        <v>1733</v>
      </c>
      <c r="D79" s="1024"/>
      <c r="E79" s="977"/>
      <c r="F79" s="977"/>
      <c r="G79" s="977"/>
      <c r="H79" s="977"/>
    </row>
    <row r="80" spans="1:8" s="40" customFormat="1">
      <c r="A80" s="1017"/>
      <c r="B80" s="37"/>
      <c r="C80" s="40" t="s">
        <v>1715</v>
      </c>
      <c r="D80" s="1024"/>
      <c r="E80" s="977"/>
      <c r="F80" s="977"/>
      <c r="G80" s="977"/>
      <c r="H80" s="977"/>
    </row>
    <row r="81" spans="1:8" s="40" customFormat="1">
      <c r="A81" s="1017"/>
      <c r="B81" s="37"/>
      <c r="C81" s="45" t="s">
        <v>1734</v>
      </c>
      <c r="D81" s="1024"/>
      <c r="E81" s="977"/>
      <c r="F81" s="977"/>
      <c r="G81" s="977"/>
      <c r="H81" s="977"/>
    </row>
    <row r="82" spans="1:8" s="40" customFormat="1">
      <c r="A82" s="1047"/>
      <c r="B82" s="46"/>
      <c r="C82" s="49" t="s">
        <v>1716</v>
      </c>
      <c r="D82" s="1026"/>
      <c r="E82" s="983"/>
      <c r="F82" s="983"/>
      <c r="G82" s="983"/>
      <c r="H82" s="983"/>
    </row>
    <row r="83" spans="1:8" s="40" customFormat="1" ht="12.75" customHeight="1">
      <c r="A83" s="1016" t="s">
        <v>1735</v>
      </c>
      <c r="B83" s="41"/>
      <c r="C83" s="51" t="s">
        <v>1708</v>
      </c>
      <c r="D83" s="1023" t="s">
        <v>6</v>
      </c>
      <c r="E83" s="976" t="s">
        <v>2125</v>
      </c>
      <c r="F83" s="976">
        <v>3760000</v>
      </c>
      <c r="G83" s="976">
        <f t="shared" ref="G69:G132" si="2">F83*0.55*0.8</f>
        <v>1654400.0000000002</v>
      </c>
      <c r="H83" s="976">
        <f t="shared" ref="H69:H132" si="3">G83*1.15</f>
        <v>1902560.0000000002</v>
      </c>
    </row>
    <row r="84" spans="1:8" s="40" customFormat="1">
      <c r="A84" s="1017"/>
      <c r="B84" s="37"/>
      <c r="C84" s="40" t="s">
        <v>1709</v>
      </c>
      <c r="D84" s="1024"/>
      <c r="E84" s="977"/>
      <c r="F84" s="977"/>
      <c r="G84" s="977"/>
      <c r="H84" s="977"/>
    </row>
    <row r="85" spans="1:8" s="40" customFormat="1">
      <c r="A85" s="1017"/>
      <c r="B85" s="37"/>
      <c r="C85" s="45" t="s">
        <v>1710</v>
      </c>
      <c r="D85" s="1024"/>
      <c r="E85" s="977"/>
      <c r="F85" s="977"/>
      <c r="G85" s="977"/>
      <c r="H85" s="977"/>
    </row>
    <row r="86" spans="1:8" s="40" customFormat="1">
      <c r="A86" s="1017"/>
      <c r="B86" s="37"/>
      <c r="C86" s="40" t="s">
        <v>1711</v>
      </c>
      <c r="D86" s="1024"/>
      <c r="E86" s="977"/>
      <c r="F86" s="977"/>
      <c r="G86" s="977"/>
      <c r="H86" s="977"/>
    </row>
    <row r="87" spans="1:8" s="40" customFormat="1">
      <c r="A87" s="1017"/>
      <c r="B87" s="37"/>
      <c r="C87" s="171" t="s">
        <v>1731</v>
      </c>
      <c r="D87" s="1024"/>
      <c r="E87" s="977"/>
      <c r="F87" s="977"/>
      <c r="G87" s="977"/>
      <c r="H87" s="977"/>
    </row>
    <row r="88" spans="1:8" s="40" customFormat="1">
      <c r="A88" s="1017"/>
      <c r="B88" s="37"/>
      <c r="C88" s="45" t="s">
        <v>1719</v>
      </c>
      <c r="D88" s="1024"/>
      <c r="E88" s="977"/>
      <c r="F88" s="977"/>
      <c r="G88" s="977"/>
      <c r="H88" s="977"/>
    </row>
    <row r="89" spans="1:8" s="40" customFormat="1">
      <c r="A89" s="1017"/>
      <c r="B89" s="37"/>
      <c r="C89" s="50" t="s">
        <v>1713</v>
      </c>
      <c r="D89" s="1024"/>
      <c r="E89" s="977"/>
      <c r="F89" s="977"/>
      <c r="G89" s="977"/>
      <c r="H89" s="977"/>
    </row>
    <row r="90" spans="1:8" s="40" customFormat="1">
      <c r="A90" s="1017"/>
      <c r="B90" s="37"/>
      <c r="C90" s="755" t="s">
        <v>1714</v>
      </c>
      <c r="D90" s="1024"/>
      <c r="E90" s="977"/>
      <c r="F90" s="977"/>
      <c r="G90" s="977"/>
      <c r="H90" s="977"/>
    </row>
    <row r="91" spans="1:8" s="40" customFormat="1">
      <c r="A91" s="1017"/>
      <c r="B91" s="37"/>
      <c r="C91" s="40" t="s">
        <v>1715</v>
      </c>
      <c r="D91" s="1024"/>
      <c r="E91" s="977"/>
      <c r="F91" s="977"/>
      <c r="G91" s="977"/>
      <c r="H91" s="977"/>
    </row>
    <row r="92" spans="1:8" s="40" customFormat="1">
      <c r="A92" s="1017"/>
      <c r="B92" s="37"/>
      <c r="C92" s="45" t="s">
        <v>1718</v>
      </c>
      <c r="D92" s="1024"/>
      <c r="E92" s="977"/>
      <c r="F92" s="977"/>
      <c r="G92" s="977"/>
      <c r="H92" s="977"/>
    </row>
    <row r="93" spans="1:8" s="40" customFormat="1">
      <c r="A93" s="1017"/>
      <c r="B93" s="37"/>
      <c r="C93" s="40" t="s">
        <v>1716</v>
      </c>
      <c r="D93" s="1024"/>
      <c r="E93" s="977"/>
      <c r="F93" s="977"/>
      <c r="G93" s="977"/>
      <c r="H93" s="977"/>
    </row>
    <row r="94" spans="1:8" s="40" customFormat="1">
      <c r="A94" s="1017"/>
      <c r="B94" s="37"/>
      <c r="C94" s="171" t="s">
        <v>1736</v>
      </c>
      <c r="D94" s="1024"/>
      <c r="E94" s="977"/>
      <c r="F94" s="977"/>
      <c r="G94" s="977"/>
      <c r="H94" s="977"/>
    </row>
    <row r="95" spans="1:8" s="40" customFormat="1">
      <c r="A95" s="1017"/>
      <c r="B95" s="37"/>
      <c r="C95" s="45" t="s">
        <v>1719</v>
      </c>
      <c r="D95" s="1024"/>
      <c r="E95" s="977"/>
      <c r="F95" s="977"/>
      <c r="G95" s="977"/>
      <c r="H95" s="977"/>
    </row>
    <row r="96" spans="1:8" s="40" customFormat="1">
      <c r="A96" s="1017"/>
      <c r="B96" s="37"/>
      <c r="C96" s="50" t="s">
        <v>1713</v>
      </c>
      <c r="D96" s="1024"/>
      <c r="E96" s="977"/>
      <c r="F96" s="977"/>
      <c r="G96" s="977"/>
      <c r="H96" s="977"/>
    </row>
    <row r="97" spans="1:8" s="40" customFormat="1">
      <c r="A97" s="1017"/>
      <c r="B97" s="37"/>
      <c r="C97" s="755" t="s">
        <v>1714</v>
      </c>
      <c r="D97" s="1024"/>
      <c r="E97" s="977"/>
      <c r="F97" s="977"/>
      <c r="G97" s="977"/>
      <c r="H97" s="977"/>
    </row>
    <row r="98" spans="1:8" s="40" customFormat="1">
      <c r="A98" s="1017"/>
      <c r="B98" s="37"/>
      <c r="C98" s="40" t="s">
        <v>1733</v>
      </c>
      <c r="D98" s="1024"/>
      <c r="E98" s="977"/>
      <c r="F98" s="977"/>
      <c r="G98" s="977"/>
      <c r="H98" s="977"/>
    </row>
    <row r="99" spans="1:8" s="40" customFormat="1">
      <c r="A99" s="1017"/>
      <c r="B99" s="37"/>
      <c r="C99" s="40" t="s">
        <v>1715</v>
      </c>
      <c r="D99" s="1024"/>
      <c r="E99" s="977"/>
      <c r="F99" s="977"/>
      <c r="G99" s="977"/>
      <c r="H99" s="977"/>
    </row>
    <row r="100" spans="1:8" s="40" customFormat="1">
      <c r="A100" s="1017"/>
      <c r="B100" s="37"/>
      <c r="C100" s="45" t="s">
        <v>1734</v>
      </c>
      <c r="D100" s="1024"/>
      <c r="E100" s="977"/>
      <c r="F100" s="977"/>
      <c r="G100" s="977"/>
      <c r="H100" s="977"/>
    </row>
    <row r="101" spans="1:8" s="40" customFormat="1">
      <c r="A101" s="1047"/>
      <c r="B101" s="46"/>
      <c r="C101" s="49" t="s">
        <v>1716</v>
      </c>
      <c r="D101" s="1026"/>
      <c r="E101" s="983"/>
      <c r="F101" s="983"/>
      <c r="G101" s="983"/>
      <c r="H101" s="983"/>
    </row>
    <row r="102" spans="1:8" s="40" customFormat="1" ht="31.5" customHeight="1">
      <c r="A102" s="741" t="s">
        <v>1737</v>
      </c>
      <c r="B102" s="1176"/>
      <c r="C102" s="49" t="s">
        <v>1743</v>
      </c>
      <c r="D102" s="742" t="s">
        <v>6</v>
      </c>
      <c r="E102" s="933" t="s">
        <v>2126</v>
      </c>
      <c r="F102" s="1408">
        <v>1060000</v>
      </c>
      <c r="G102" s="1400">
        <f t="shared" si="2"/>
        <v>466400</v>
      </c>
      <c r="H102" s="1400">
        <f t="shared" si="3"/>
        <v>536360</v>
      </c>
    </row>
    <row r="103" spans="1:8" s="40" customFormat="1" ht="31.5" customHeight="1">
      <c r="A103" s="741" t="s">
        <v>1738</v>
      </c>
      <c r="B103" s="1141"/>
      <c r="C103" s="49" t="s">
        <v>1744</v>
      </c>
      <c r="D103" s="742" t="s">
        <v>6</v>
      </c>
      <c r="E103" s="933" t="s">
        <v>2127</v>
      </c>
      <c r="F103" s="1408">
        <v>1260000</v>
      </c>
      <c r="G103" s="1400">
        <f t="shared" si="2"/>
        <v>554400</v>
      </c>
      <c r="H103" s="1400">
        <f t="shared" si="3"/>
        <v>637560</v>
      </c>
    </row>
    <row r="104" spans="1:8" s="40" customFormat="1" ht="31.5" customHeight="1">
      <c r="A104" s="741" t="s">
        <v>1739</v>
      </c>
      <c r="B104" s="1176"/>
      <c r="C104" s="49" t="s">
        <v>1745</v>
      </c>
      <c r="D104" s="742" t="s">
        <v>6</v>
      </c>
      <c r="E104" s="933" t="s">
        <v>2128</v>
      </c>
      <c r="F104" s="1408">
        <v>1160000</v>
      </c>
      <c r="G104" s="1400">
        <f t="shared" si="2"/>
        <v>510400</v>
      </c>
      <c r="H104" s="1400">
        <f t="shared" si="3"/>
        <v>586960</v>
      </c>
    </row>
    <row r="105" spans="1:8" s="40" customFormat="1" ht="31.5" customHeight="1">
      <c r="A105" s="741" t="s">
        <v>1740</v>
      </c>
      <c r="B105" s="1141"/>
      <c r="C105" s="49" t="s">
        <v>1746</v>
      </c>
      <c r="D105" s="742"/>
      <c r="E105" s="933" t="s">
        <v>2127</v>
      </c>
      <c r="F105" s="1408">
        <v>1260000</v>
      </c>
      <c r="G105" s="1400">
        <f t="shared" si="2"/>
        <v>554400</v>
      </c>
      <c r="H105" s="1400">
        <f t="shared" si="3"/>
        <v>637560</v>
      </c>
    </row>
    <row r="106" spans="1:8" s="40" customFormat="1" ht="42" customHeight="1">
      <c r="A106" s="741" t="s">
        <v>1741</v>
      </c>
      <c r="B106" s="1176"/>
      <c r="C106" s="49" t="s">
        <v>1747</v>
      </c>
      <c r="D106" s="742" t="s">
        <v>6</v>
      </c>
      <c r="E106" s="933" t="s">
        <v>2129</v>
      </c>
      <c r="F106" s="1408">
        <v>1650000</v>
      </c>
      <c r="G106" s="1400">
        <f t="shared" si="2"/>
        <v>726000.00000000012</v>
      </c>
      <c r="H106" s="1400">
        <f t="shared" si="3"/>
        <v>834900.00000000012</v>
      </c>
    </row>
    <row r="107" spans="1:8" s="40" customFormat="1" ht="42" customHeight="1">
      <c r="A107" s="741" t="s">
        <v>1742</v>
      </c>
      <c r="B107" s="1141"/>
      <c r="C107" s="49" t="s">
        <v>1747</v>
      </c>
      <c r="D107" s="742" t="s">
        <v>6</v>
      </c>
      <c r="E107" s="933" t="s">
        <v>2130</v>
      </c>
      <c r="F107" s="1408">
        <v>1750000</v>
      </c>
      <c r="G107" s="1400">
        <f t="shared" si="2"/>
        <v>770000.00000000012</v>
      </c>
      <c r="H107" s="1400">
        <f t="shared" si="3"/>
        <v>885500.00000000012</v>
      </c>
    </row>
    <row r="108" spans="1:8" s="475" customFormat="1" ht="34.5" customHeight="1">
      <c r="A108" s="408" t="s">
        <v>1699</v>
      </c>
      <c r="B108" s="409"/>
      <c r="C108" s="410"/>
      <c r="D108" s="411"/>
      <c r="E108" s="411"/>
      <c r="F108" s="411"/>
      <c r="G108" s="411"/>
      <c r="H108" s="411"/>
    </row>
    <row r="109" spans="1:8" s="40" customFormat="1">
      <c r="A109" s="1023" t="s">
        <v>2211</v>
      </c>
      <c r="B109" s="41"/>
      <c r="C109" s="39" t="s">
        <v>655</v>
      </c>
      <c r="D109" s="1023" t="s">
        <v>6</v>
      </c>
      <c r="E109" s="976" t="s">
        <v>2131</v>
      </c>
      <c r="F109" s="976">
        <v>3020000</v>
      </c>
      <c r="G109" s="976">
        <f t="shared" si="2"/>
        <v>1328800.0000000002</v>
      </c>
      <c r="H109" s="976">
        <f t="shared" si="3"/>
        <v>1528120.0000000002</v>
      </c>
    </row>
    <row r="110" spans="1:8" s="40" customFormat="1">
      <c r="A110" s="1024"/>
      <c r="B110" s="37"/>
      <c r="C110" s="37" t="s">
        <v>719</v>
      </c>
      <c r="D110" s="1024"/>
      <c r="E110" s="977"/>
      <c r="F110" s="977"/>
      <c r="G110" s="977"/>
      <c r="H110" s="977"/>
    </row>
    <row r="111" spans="1:8" s="40" customFormat="1">
      <c r="A111" s="1024"/>
      <c r="B111" s="37"/>
      <c r="C111" s="37" t="s">
        <v>173</v>
      </c>
      <c r="D111" s="1024"/>
      <c r="E111" s="977"/>
      <c r="F111" s="977"/>
      <c r="G111" s="977"/>
      <c r="H111" s="977"/>
    </row>
    <row r="112" spans="1:8" s="40" customFormat="1">
      <c r="A112" s="1024"/>
      <c r="B112" s="37"/>
      <c r="C112" s="37" t="s">
        <v>717</v>
      </c>
      <c r="D112" s="1024"/>
      <c r="E112" s="977"/>
      <c r="F112" s="977"/>
      <c r="G112" s="977"/>
      <c r="H112" s="977"/>
    </row>
    <row r="113" spans="1:8" s="40" customFormat="1">
      <c r="A113" s="1024"/>
      <c r="B113" s="37"/>
      <c r="C113" s="37" t="s">
        <v>718</v>
      </c>
      <c r="D113" s="1024"/>
      <c r="E113" s="977"/>
      <c r="F113" s="977"/>
      <c r="G113" s="977"/>
      <c r="H113" s="977"/>
    </row>
    <row r="114" spans="1:8" s="40" customFormat="1">
      <c r="A114" s="1024"/>
      <c r="B114" s="37"/>
      <c r="C114" s="37" t="s">
        <v>258</v>
      </c>
      <c r="D114" s="1024"/>
      <c r="E114" s="977"/>
      <c r="F114" s="977"/>
      <c r="G114" s="977"/>
      <c r="H114" s="977"/>
    </row>
    <row r="115" spans="1:8" s="40" customFormat="1">
      <c r="A115" s="1024"/>
      <c r="B115" s="37"/>
      <c r="C115" s="38" t="s">
        <v>720</v>
      </c>
      <c r="D115" s="1024"/>
      <c r="E115" s="977"/>
      <c r="F115" s="977"/>
      <c r="G115" s="977"/>
      <c r="H115" s="977"/>
    </row>
    <row r="116" spans="1:8" s="40" customFormat="1">
      <c r="A116" s="1024"/>
      <c r="B116" s="37"/>
      <c r="C116" s="36" t="s">
        <v>721</v>
      </c>
      <c r="D116" s="1024"/>
      <c r="E116" s="977"/>
      <c r="F116" s="977"/>
      <c r="G116" s="977"/>
      <c r="H116" s="977"/>
    </row>
    <row r="117" spans="1:8" s="40" customFormat="1">
      <c r="A117" s="1024"/>
      <c r="B117" s="37"/>
      <c r="C117" s="37" t="s">
        <v>654</v>
      </c>
      <c r="D117" s="1024"/>
      <c r="E117" s="977"/>
      <c r="F117" s="977"/>
      <c r="G117" s="977"/>
      <c r="H117" s="977"/>
    </row>
    <row r="118" spans="1:8" s="40" customFormat="1">
      <c r="A118" s="1024"/>
      <c r="B118" s="37"/>
      <c r="C118" s="489" t="s">
        <v>310</v>
      </c>
      <c r="D118" s="1024"/>
      <c r="E118" s="977"/>
      <c r="F118" s="977"/>
      <c r="G118" s="977"/>
      <c r="H118" s="977"/>
    </row>
    <row r="119" spans="1:8" s="40" customFormat="1">
      <c r="A119" s="1024"/>
      <c r="B119" s="37"/>
      <c r="C119" s="278" t="s">
        <v>2084</v>
      </c>
      <c r="D119" s="1024"/>
      <c r="E119" s="977"/>
      <c r="F119" s="977"/>
      <c r="G119" s="977"/>
      <c r="H119" s="977"/>
    </row>
    <row r="120" spans="1:8" s="40" customFormat="1">
      <c r="A120" s="1024"/>
      <c r="B120" s="37"/>
      <c r="C120" s="37" t="s">
        <v>309</v>
      </c>
      <c r="D120" s="1024"/>
      <c r="E120" s="977"/>
      <c r="F120" s="977"/>
      <c r="G120" s="977"/>
      <c r="H120" s="977"/>
    </row>
    <row r="121" spans="1:8" s="40" customFormat="1">
      <c r="A121" s="1026"/>
      <c r="B121" s="46"/>
      <c r="C121" s="37" t="s">
        <v>308</v>
      </c>
      <c r="D121" s="1026"/>
      <c r="E121" s="983"/>
      <c r="F121" s="983"/>
      <c r="G121" s="983"/>
      <c r="H121" s="983"/>
    </row>
    <row r="122" spans="1:8" s="40" customFormat="1">
      <c r="A122" s="1016" t="s">
        <v>2089</v>
      </c>
      <c r="B122" s="41"/>
      <c r="C122" s="490" t="s">
        <v>2071</v>
      </c>
      <c r="D122" s="1165" t="s">
        <v>6</v>
      </c>
      <c r="E122" s="976">
        <v>1550000</v>
      </c>
      <c r="F122" s="976">
        <v>1550000</v>
      </c>
      <c r="G122" s="976">
        <f t="shared" si="2"/>
        <v>682000.00000000012</v>
      </c>
      <c r="H122" s="976">
        <f t="shared" si="3"/>
        <v>784300.00000000012</v>
      </c>
    </row>
    <row r="123" spans="1:8" s="40" customFormat="1">
      <c r="A123" s="1017"/>
      <c r="B123" s="37"/>
      <c r="C123" s="773" t="s">
        <v>2082</v>
      </c>
      <c r="D123" s="1166"/>
      <c r="E123" s="977"/>
      <c r="F123" s="977"/>
      <c r="G123" s="977"/>
      <c r="H123" s="977"/>
    </row>
    <row r="124" spans="1:8" s="40" customFormat="1">
      <c r="A124" s="1017"/>
      <c r="B124" s="37"/>
      <c r="C124" s="268" t="s">
        <v>2069</v>
      </c>
      <c r="D124" s="1166"/>
      <c r="E124" s="977"/>
      <c r="F124" s="977"/>
      <c r="G124" s="977"/>
      <c r="H124" s="977"/>
    </row>
    <row r="125" spans="1:8" s="40" customFormat="1">
      <c r="A125" s="1017"/>
      <c r="B125" s="37"/>
      <c r="C125" s="268" t="s">
        <v>2081</v>
      </c>
      <c r="D125" s="1166"/>
      <c r="E125" s="977"/>
      <c r="F125" s="977"/>
      <c r="G125" s="977"/>
      <c r="H125" s="977"/>
    </row>
    <row r="126" spans="1:8" s="40" customFormat="1">
      <c r="A126" s="1017"/>
      <c r="B126" s="37"/>
      <c r="C126" s="269" t="s">
        <v>2083</v>
      </c>
      <c r="D126" s="1166"/>
      <c r="E126" s="977"/>
      <c r="F126" s="977"/>
      <c r="G126" s="977"/>
      <c r="H126" s="977"/>
    </row>
    <row r="127" spans="1:8" s="40" customFormat="1">
      <c r="A127" s="1017"/>
      <c r="B127" s="37"/>
      <c r="C127" s="268" t="s">
        <v>223</v>
      </c>
      <c r="D127" s="1166"/>
      <c r="E127" s="977"/>
      <c r="F127" s="977"/>
      <c r="G127" s="977"/>
      <c r="H127" s="977"/>
    </row>
    <row r="128" spans="1:8" s="40" customFormat="1">
      <c r="A128" s="1017"/>
      <c r="B128" s="37"/>
      <c r="C128" s="268" t="s">
        <v>2073</v>
      </c>
      <c r="D128" s="1166"/>
      <c r="E128" s="977"/>
      <c r="F128" s="977"/>
      <c r="G128" s="977"/>
      <c r="H128" s="977"/>
    </row>
    <row r="129" spans="1:8" s="40" customFormat="1">
      <c r="A129" s="1017"/>
      <c r="B129" s="37"/>
      <c r="C129" s="268" t="s">
        <v>1794</v>
      </c>
      <c r="D129" s="1166"/>
      <c r="E129" s="977"/>
      <c r="F129" s="977"/>
      <c r="G129" s="977"/>
      <c r="H129" s="977"/>
    </row>
    <row r="130" spans="1:8" s="40" customFormat="1" ht="15.75" customHeight="1">
      <c r="A130" s="1017"/>
      <c r="B130" s="37"/>
      <c r="C130" s="265" t="s">
        <v>2074</v>
      </c>
      <c r="D130" s="1166"/>
      <c r="E130" s="977"/>
      <c r="F130" s="977"/>
      <c r="G130" s="977"/>
      <c r="H130" s="977"/>
    </row>
    <row r="131" spans="1:8" s="40" customFormat="1">
      <c r="A131" s="1017"/>
      <c r="B131" s="37"/>
      <c r="C131" s="278" t="s">
        <v>2084</v>
      </c>
      <c r="D131" s="1166"/>
      <c r="E131" s="977"/>
      <c r="F131" s="977"/>
      <c r="G131" s="977"/>
      <c r="H131" s="977"/>
    </row>
    <row r="132" spans="1:8" s="40" customFormat="1">
      <c r="A132" s="1017"/>
      <c r="B132" s="37"/>
      <c r="C132" s="268" t="s">
        <v>2085</v>
      </c>
      <c r="D132" s="1166"/>
      <c r="E132" s="977"/>
      <c r="F132" s="977"/>
      <c r="G132" s="977"/>
      <c r="H132" s="977"/>
    </row>
    <row r="133" spans="1:8" s="40" customFormat="1">
      <c r="A133" s="514" t="s">
        <v>2088</v>
      </c>
      <c r="B133" s="548"/>
      <c r="C133" s="841" t="s">
        <v>2086</v>
      </c>
      <c r="D133" s="842" t="s">
        <v>6</v>
      </c>
      <c r="E133" s="935">
        <v>1240000</v>
      </c>
      <c r="F133" s="935">
        <v>1240000</v>
      </c>
      <c r="G133" s="935">
        <f t="shared" ref="G133:G196" si="4">F133*0.55*0.8</f>
        <v>545600</v>
      </c>
      <c r="H133" s="935">
        <f t="shared" ref="H133:H196" si="5">G133*1.15</f>
        <v>627440</v>
      </c>
    </row>
    <row r="134" spans="1:8" s="475" customFormat="1" ht="34.5" customHeight="1">
      <c r="A134" s="412" t="s">
        <v>1263</v>
      </c>
      <c r="B134" s="413"/>
      <c r="C134" s="414"/>
      <c r="D134" s="415"/>
      <c r="E134" s="415"/>
      <c r="F134" s="415"/>
      <c r="G134" s="415"/>
      <c r="H134" s="415"/>
    </row>
    <row r="135" spans="1:8" s="40" customFormat="1" ht="42" customHeight="1">
      <c r="A135" s="1016" t="s">
        <v>1258</v>
      </c>
      <c r="B135" s="41"/>
      <c r="C135" s="39" t="s">
        <v>305</v>
      </c>
      <c r="D135" s="1023" t="s">
        <v>6</v>
      </c>
      <c r="E135" s="976">
        <v>1280000</v>
      </c>
      <c r="F135" s="976">
        <v>1420000</v>
      </c>
      <c r="G135" s="976">
        <f t="shared" si="4"/>
        <v>624800.00000000012</v>
      </c>
      <c r="H135" s="976">
        <f t="shared" si="5"/>
        <v>718520.00000000012</v>
      </c>
    </row>
    <row r="136" spans="1:8" s="40" customFormat="1" ht="42" customHeight="1">
      <c r="A136" s="1047"/>
      <c r="B136" s="46"/>
      <c r="C136" s="46" t="s">
        <v>22</v>
      </c>
      <c r="D136" s="1026"/>
      <c r="E136" s="983"/>
      <c r="F136" s="983"/>
      <c r="G136" s="983"/>
      <c r="H136" s="983"/>
    </row>
    <row r="137" spans="1:8" s="40" customFormat="1" ht="42" customHeight="1">
      <c r="A137" s="1016" t="s">
        <v>1257</v>
      </c>
      <c r="B137" s="41"/>
      <c r="C137" s="39" t="s">
        <v>304</v>
      </c>
      <c r="D137" s="1023" t="s">
        <v>6</v>
      </c>
      <c r="E137" s="976">
        <v>1210000</v>
      </c>
      <c r="F137" s="976">
        <v>1350000</v>
      </c>
      <c r="G137" s="976">
        <f t="shared" si="4"/>
        <v>594000.00000000012</v>
      </c>
      <c r="H137" s="976">
        <f t="shared" si="5"/>
        <v>683100.00000000012</v>
      </c>
    </row>
    <row r="138" spans="1:8" s="40" customFormat="1" ht="42" customHeight="1">
      <c r="A138" s="1047"/>
      <c r="B138" s="46"/>
      <c r="C138" s="46" t="s">
        <v>22</v>
      </c>
      <c r="D138" s="1026"/>
      <c r="E138" s="983"/>
      <c r="F138" s="983"/>
      <c r="G138" s="983"/>
      <c r="H138" s="983"/>
    </row>
    <row r="139" spans="1:8" s="40" customFormat="1">
      <c r="A139" s="1016" t="s">
        <v>2056</v>
      </c>
      <c r="B139" s="41"/>
      <c r="C139" s="171" t="s">
        <v>307</v>
      </c>
      <c r="D139" s="1023" t="s">
        <v>6</v>
      </c>
      <c r="E139" s="976">
        <v>1210000</v>
      </c>
      <c r="F139" s="976">
        <v>1350000</v>
      </c>
      <c r="G139" s="976">
        <f t="shared" si="4"/>
        <v>594000.00000000012</v>
      </c>
      <c r="H139" s="976">
        <f t="shared" si="5"/>
        <v>683100.00000000012</v>
      </c>
    </row>
    <row r="140" spans="1:8" s="40" customFormat="1">
      <c r="A140" s="1017"/>
      <c r="B140" s="37"/>
      <c r="C140" s="40" t="s">
        <v>1259</v>
      </c>
      <c r="D140" s="1024"/>
      <c r="E140" s="977"/>
      <c r="F140" s="977"/>
      <c r="G140" s="977"/>
      <c r="H140" s="977"/>
    </row>
    <row r="141" spans="1:8" s="40" customFormat="1">
      <c r="A141" s="1017"/>
      <c r="B141" s="37"/>
      <c r="C141" s="40" t="s">
        <v>1260</v>
      </c>
      <c r="D141" s="1024"/>
      <c r="E141" s="977"/>
      <c r="F141" s="977"/>
      <c r="G141" s="977"/>
      <c r="H141" s="977"/>
    </row>
    <row r="142" spans="1:8" s="40" customFormat="1">
      <c r="A142" s="1017"/>
      <c r="B142" s="37"/>
      <c r="C142" s="40" t="s">
        <v>1261</v>
      </c>
      <c r="D142" s="1024"/>
      <c r="E142" s="977"/>
      <c r="F142" s="977"/>
      <c r="G142" s="977"/>
      <c r="H142" s="977"/>
    </row>
    <row r="143" spans="1:8" s="40" customFormat="1">
      <c r="A143" s="1017"/>
      <c r="B143" s="37"/>
      <c r="C143" s="40" t="s">
        <v>306</v>
      </c>
      <c r="D143" s="1024"/>
      <c r="E143" s="977"/>
      <c r="F143" s="977"/>
      <c r="G143" s="977"/>
      <c r="H143" s="977"/>
    </row>
    <row r="144" spans="1:8" s="40" customFormat="1">
      <c r="A144" s="1017"/>
      <c r="B144" s="37"/>
      <c r="C144" s="40" t="s">
        <v>2054</v>
      </c>
      <c r="D144" s="1024"/>
      <c r="E144" s="977"/>
      <c r="F144" s="977"/>
      <c r="G144" s="977"/>
      <c r="H144" s="977"/>
    </row>
    <row r="145" spans="1:8" s="40" customFormat="1">
      <c r="A145" s="1017"/>
      <c r="B145" s="37"/>
      <c r="C145" s="40" t="s">
        <v>1262</v>
      </c>
      <c r="D145" s="1024"/>
      <c r="E145" s="977"/>
      <c r="F145" s="977"/>
      <c r="G145" s="977"/>
      <c r="H145" s="977"/>
    </row>
    <row r="146" spans="1:8" s="40" customFormat="1">
      <c r="A146" s="1017"/>
      <c r="B146" s="37"/>
      <c r="C146" s="40" t="s">
        <v>26</v>
      </c>
      <c r="D146" s="1024"/>
      <c r="E146" s="977"/>
      <c r="F146" s="977"/>
      <c r="G146" s="977"/>
      <c r="H146" s="977"/>
    </row>
    <row r="147" spans="1:8" s="40" customFormat="1">
      <c r="A147" s="1017"/>
      <c r="B147" s="37"/>
      <c r="C147" s="45" t="s">
        <v>2055</v>
      </c>
      <c r="D147" s="1024"/>
      <c r="E147" s="977"/>
      <c r="F147" s="977"/>
      <c r="G147" s="977"/>
      <c r="H147" s="977"/>
    </row>
    <row r="148" spans="1:8" s="40" customFormat="1">
      <c r="A148" s="1017"/>
      <c r="B148" s="37"/>
      <c r="C148" s="40" t="s">
        <v>1487</v>
      </c>
      <c r="D148" s="1024"/>
      <c r="E148" s="977"/>
      <c r="F148" s="977"/>
      <c r="G148" s="977"/>
      <c r="H148" s="977"/>
    </row>
    <row r="149" spans="1:8" s="40" customFormat="1">
      <c r="A149" s="1047"/>
      <c r="B149" s="46"/>
      <c r="C149" s="40" t="s">
        <v>303</v>
      </c>
      <c r="D149" s="1026"/>
      <c r="E149" s="983"/>
      <c r="F149" s="983"/>
      <c r="G149" s="983"/>
      <c r="H149" s="983"/>
    </row>
    <row r="150" spans="1:8" s="475" customFormat="1" ht="34.5" customHeight="1">
      <c r="A150" s="419" t="s">
        <v>971</v>
      </c>
      <c r="B150" s="420"/>
      <c r="C150" s="421"/>
      <c r="D150" s="422"/>
      <c r="E150" s="422"/>
      <c r="F150" s="422"/>
      <c r="G150" s="422"/>
      <c r="H150" s="422"/>
    </row>
    <row r="151" spans="1:8" s="167" customFormat="1">
      <c r="A151" s="1167" t="s">
        <v>2064</v>
      </c>
      <c r="B151" s="491"/>
      <c r="C151" s="56" t="s">
        <v>2307</v>
      </c>
      <c r="D151" s="1132" t="s">
        <v>6</v>
      </c>
      <c r="E151" s="976">
        <v>1850000</v>
      </c>
      <c r="F151" s="976">
        <v>1850000</v>
      </c>
      <c r="G151" s="976">
        <f t="shared" si="4"/>
        <v>814000.00000000012</v>
      </c>
      <c r="H151" s="976">
        <f t="shared" si="5"/>
        <v>936100.00000000012</v>
      </c>
    </row>
    <row r="152" spans="1:8" s="167" customFormat="1" ht="14.25" customHeight="1">
      <c r="A152" s="1153"/>
      <c r="B152" s="492"/>
      <c r="C152" s="54" t="s">
        <v>301</v>
      </c>
      <c r="D152" s="1087"/>
      <c r="E152" s="977"/>
      <c r="F152" s="977"/>
      <c r="G152" s="977"/>
      <c r="H152" s="977"/>
    </row>
    <row r="153" spans="1:8" s="167" customFormat="1" ht="14.25" customHeight="1">
      <c r="A153" s="1153"/>
      <c r="B153" s="492"/>
      <c r="C153" s="54" t="s">
        <v>299</v>
      </c>
      <c r="D153" s="1087"/>
      <c r="E153" s="977"/>
      <c r="F153" s="977"/>
      <c r="G153" s="977"/>
      <c r="H153" s="977"/>
    </row>
    <row r="154" spans="1:8" s="167" customFormat="1" ht="14.25" customHeight="1">
      <c r="A154" s="1153"/>
      <c r="B154" s="492"/>
      <c r="C154" s="55" t="s">
        <v>257</v>
      </c>
      <c r="D154" s="1087"/>
      <c r="E154" s="977"/>
      <c r="F154" s="977"/>
      <c r="G154" s="977"/>
      <c r="H154" s="977"/>
    </row>
    <row r="155" spans="1:8" s="167" customFormat="1" ht="14.25" customHeight="1">
      <c r="A155" s="1153"/>
      <c r="B155" s="492"/>
      <c r="C155" s="54" t="s">
        <v>298</v>
      </c>
      <c r="D155" s="1087"/>
      <c r="E155" s="977"/>
      <c r="F155" s="977"/>
      <c r="G155" s="977"/>
      <c r="H155" s="977"/>
    </row>
    <row r="156" spans="1:8" s="167" customFormat="1" ht="14.25" customHeight="1">
      <c r="A156" s="1153"/>
      <c r="B156" s="492"/>
      <c r="C156" s="55" t="s">
        <v>300</v>
      </c>
      <c r="D156" s="1087"/>
      <c r="E156" s="977"/>
      <c r="F156" s="977"/>
      <c r="G156" s="977"/>
      <c r="H156" s="977"/>
    </row>
    <row r="157" spans="1:8" s="167" customFormat="1" ht="14.25" customHeight="1">
      <c r="A157" s="1153"/>
      <c r="B157" s="492"/>
      <c r="C157" s="54" t="s">
        <v>256</v>
      </c>
      <c r="D157" s="1087"/>
      <c r="E157" s="977"/>
      <c r="F157" s="977"/>
      <c r="G157" s="977"/>
      <c r="H157" s="977"/>
    </row>
    <row r="158" spans="1:8" s="167" customFormat="1" ht="14.25" customHeight="1">
      <c r="A158" s="1153"/>
      <c r="B158" s="492"/>
      <c r="C158" s="174" t="s">
        <v>632</v>
      </c>
      <c r="D158" s="1087"/>
      <c r="E158" s="977"/>
      <c r="F158" s="977"/>
      <c r="G158" s="977"/>
      <c r="H158" s="977"/>
    </row>
    <row r="159" spans="1:8" s="167" customFormat="1" ht="14.25" customHeight="1">
      <c r="A159" s="1159"/>
      <c r="B159" s="493"/>
      <c r="C159" s="53" t="s">
        <v>277</v>
      </c>
      <c r="D159" s="1088"/>
      <c r="E159" s="983"/>
      <c r="F159" s="983"/>
      <c r="G159" s="983"/>
      <c r="H159" s="983"/>
    </row>
    <row r="160" spans="1:8" s="475" customFormat="1" ht="34.5" customHeight="1">
      <c r="A160" s="412" t="s">
        <v>1872</v>
      </c>
      <c r="B160" s="413"/>
      <c r="C160" s="414"/>
      <c r="D160" s="415"/>
      <c r="E160" s="415"/>
      <c r="F160" s="415"/>
      <c r="G160" s="415"/>
      <c r="H160" s="415"/>
    </row>
    <row r="161" spans="1:8" s="40" customFormat="1">
      <c r="A161" s="1016" t="s">
        <v>1481</v>
      </c>
      <c r="B161" s="41"/>
      <c r="C161" s="171" t="s">
        <v>1482</v>
      </c>
      <c r="D161" s="1023" t="s">
        <v>6</v>
      </c>
      <c r="E161" s="976">
        <v>1390000</v>
      </c>
      <c r="F161" s="976">
        <v>1610000</v>
      </c>
      <c r="G161" s="976">
        <f t="shared" si="4"/>
        <v>708400.00000000012</v>
      </c>
      <c r="H161" s="976">
        <f t="shared" si="5"/>
        <v>814660.00000000012</v>
      </c>
    </row>
    <row r="162" spans="1:8" s="40" customFormat="1">
      <c r="A162" s="1017"/>
      <c r="B162" s="37"/>
      <c r="C162" s="40" t="s">
        <v>1259</v>
      </c>
      <c r="D162" s="1024"/>
      <c r="E162" s="977"/>
      <c r="F162" s="977"/>
      <c r="G162" s="977"/>
      <c r="H162" s="977"/>
    </row>
    <row r="163" spans="1:8" s="40" customFormat="1">
      <c r="A163" s="1017"/>
      <c r="B163" s="37"/>
      <c r="C163" s="40" t="s">
        <v>1483</v>
      </c>
      <c r="D163" s="1024"/>
      <c r="E163" s="977"/>
      <c r="F163" s="977"/>
      <c r="G163" s="977"/>
      <c r="H163" s="977"/>
    </row>
    <row r="164" spans="1:8" s="40" customFormat="1">
      <c r="A164" s="1017"/>
      <c r="B164" s="37"/>
      <c r="C164" s="40" t="s">
        <v>1484</v>
      </c>
      <c r="D164" s="1024"/>
      <c r="E164" s="977"/>
      <c r="F164" s="977"/>
      <c r="G164" s="977"/>
      <c r="H164" s="977"/>
    </row>
    <row r="165" spans="1:8" s="40" customFormat="1">
      <c r="A165" s="1017"/>
      <c r="B165" s="37"/>
      <c r="C165" s="40" t="s">
        <v>306</v>
      </c>
      <c r="D165" s="1024"/>
      <c r="E165" s="977"/>
      <c r="F165" s="977"/>
      <c r="G165" s="977"/>
      <c r="H165" s="977"/>
    </row>
    <row r="166" spans="1:8" s="40" customFormat="1">
      <c r="A166" s="1017"/>
      <c r="B166" s="37"/>
      <c r="C166" s="45" t="s">
        <v>1485</v>
      </c>
      <c r="D166" s="1024"/>
      <c r="E166" s="977"/>
      <c r="F166" s="977"/>
      <c r="G166" s="977"/>
      <c r="H166" s="977"/>
    </row>
    <row r="167" spans="1:8" s="40" customFormat="1">
      <c r="A167" s="1017"/>
      <c r="B167" s="37"/>
      <c r="C167" s="45" t="s">
        <v>1488</v>
      </c>
      <c r="D167" s="1024"/>
      <c r="E167" s="977"/>
      <c r="F167" s="977"/>
      <c r="G167" s="977"/>
      <c r="H167" s="977"/>
    </row>
    <row r="168" spans="1:8" s="40" customFormat="1">
      <c r="A168" s="1017"/>
      <c r="B168" s="37"/>
      <c r="C168" s="50" t="s">
        <v>649</v>
      </c>
      <c r="D168" s="1024"/>
      <c r="E168" s="977"/>
      <c r="F168" s="977"/>
      <c r="G168" s="977"/>
      <c r="H168" s="977"/>
    </row>
    <row r="169" spans="1:8" s="40" customFormat="1">
      <c r="A169" s="1017"/>
      <c r="B169" s="37"/>
      <c r="C169" s="50" t="s">
        <v>1486</v>
      </c>
      <c r="D169" s="1024"/>
      <c r="E169" s="977"/>
      <c r="F169" s="977"/>
      <c r="G169" s="977"/>
      <c r="H169" s="977"/>
    </row>
    <row r="170" spans="1:8" s="40" customFormat="1">
      <c r="A170" s="1017"/>
      <c r="B170" s="37"/>
      <c r="C170" s="40" t="s">
        <v>1262</v>
      </c>
      <c r="D170" s="1024"/>
      <c r="E170" s="977"/>
      <c r="F170" s="977"/>
      <c r="G170" s="977"/>
      <c r="H170" s="977"/>
    </row>
    <row r="171" spans="1:8" s="40" customFormat="1">
      <c r="A171" s="1017"/>
      <c r="B171" s="37"/>
      <c r="C171" s="40" t="s">
        <v>1494</v>
      </c>
      <c r="D171" s="1024"/>
      <c r="E171" s="977"/>
      <c r="F171" s="977"/>
      <c r="G171" s="977"/>
      <c r="H171" s="977"/>
    </row>
    <row r="172" spans="1:8" s="40" customFormat="1">
      <c r="A172" s="1017"/>
      <c r="B172" s="37"/>
      <c r="C172" s="40" t="s">
        <v>1487</v>
      </c>
      <c r="D172" s="1024"/>
      <c r="E172" s="977"/>
      <c r="F172" s="977"/>
      <c r="G172" s="977"/>
      <c r="H172" s="977"/>
    </row>
    <row r="173" spans="1:8" s="40" customFormat="1">
      <c r="A173" s="1017"/>
      <c r="B173" s="37"/>
      <c r="C173" s="40" t="s">
        <v>303</v>
      </c>
      <c r="D173" s="1024"/>
      <c r="E173" s="977"/>
      <c r="F173" s="977"/>
      <c r="G173" s="977"/>
      <c r="H173" s="977"/>
    </row>
    <row r="174" spans="1:8" s="40" customFormat="1">
      <c r="A174" s="1046" t="s">
        <v>1807</v>
      </c>
      <c r="B174" s="323"/>
      <c r="C174" s="365" t="s">
        <v>1482</v>
      </c>
      <c r="D174" s="1025" t="s">
        <v>6</v>
      </c>
      <c r="E174" s="984">
        <v>1460000</v>
      </c>
      <c r="F174" s="984">
        <v>1680000</v>
      </c>
      <c r="G174" s="984">
        <f t="shared" si="4"/>
        <v>739200.00000000012</v>
      </c>
      <c r="H174" s="984">
        <f t="shared" si="5"/>
        <v>850080.00000000012</v>
      </c>
    </row>
    <row r="175" spans="1:8" s="40" customFormat="1">
      <c r="A175" s="1017"/>
      <c r="B175" s="37"/>
      <c r="C175" s="40" t="s">
        <v>1483</v>
      </c>
      <c r="D175" s="1024"/>
      <c r="E175" s="977"/>
      <c r="F175" s="977"/>
      <c r="G175" s="977"/>
      <c r="H175" s="977"/>
    </row>
    <row r="176" spans="1:8" s="40" customFormat="1">
      <c r="A176" s="1017"/>
      <c r="B176" s="37"/>
      <c r="C176" s="40" t="s">
        <v>1490</v>
      </c>
      <c r="D176" s="1024"/>
      <c r="E176" s="977"/>
      <c r="F176" s="977"/>
      <c r="G176" s="977"/>
      <c r="H176" s="977"/>
    </row>
    <row r="177" spans="1:8" s="40" customFormat="1">
      <c r="A177" s="1017"/>
      <c r="B177" s="37"/>
      <c r="C177" s="45" t="s">
        <v>1485</v>
      </c>
      <c r="D177" s="1024"/>
      <c r="E177" s="977"/>
      <c r="F177" s="977"/>
      <c r="G177" s="977"/>
      <c r="H177" s="977"/>
    </row>
    <row r="178" spans="1:8" s="40" customFormat="1">
      <c r="A178" s="1017"/>
      <c r="B178" s="37"/>
      <c r="C178" s="45" t="s">
        <v>1784</v>
      </c>
      <c r="D178" s="1024"/>
      <c r="E178" s="977"/>
      <c r="F178" s="977"/>
      <c r="G178" s="977"/>
      <c r="H178" s="977"/>
    </row>
    <row r="179" spans="1:8" s="40" customFormat="1">
      <c r="A179" s="1017"/>
      <c r="B179" s="37"/>
      <c r="C179" s="50" t="s">
        <v>649</v>
      </c>
      <c r="D179" s="1024"/>
      <c r="E179" s="977"/>
      <c r="F179" s="977"/>
      <c r="G179" s="977"/>
      <c r="H179" s="977"/>
    </row>
    <row r="180" spans="1:8" s="40" customFormat="1">
      <c r="A180" s="1056"/>
      <c r="B180" s="696"/>
      <c r="C180" s="704" t="s">
        <v>1486</v>
      </c>
      <c r="D180" s="1105"/>
      <c r="E180" s="1082"/>
      <c r="F180" s="1082"/>
      <c r="G180" s="1082"/>
      <c r="H180" s="1082"/>
    </row>
    <row r="181" spans="1:8" s="40" customFormat="1">
      <c r="A181" s="1046" t="s">
        <v>1489</v>
      </c>
      <c r="B181" s="323"/>
      <c r="C181" s="365" t="s">
        <v>1482</v>
      </c>
      <c r="D181" s="1025" t="s">
        <v>6</v>
      </c>
      <c r="E181" s="984">
        <v>1390000</v>
      </c>
      <c r="F181" s="984">
        <v>1610000</v>
      </c>
      <c r="G181" s="984">
        <f t="shared" si="4"/>
        <v>708400.00000000012</v>
      </c>
      <c r="H181" s="984">
        <f t="shared" si="5"/>
        <v>814660.00000000012</v>
      </c>
    </row>
    <row r="182" spans="1:8" s="40" customFormat="1">
      <c r="A182" s="1017"/>
      <c r="B182" s="37"/>
      <c r="C182" s="40" t="s">
        <v>1483</v>
      </c>
      <c r="D182" s="1024"/>
      <c r="E182" s="977"/>
      <c r="F182" s="977"/>
      <c r="G182" s="977"/>
      <c r="H182" s="977"/>
    </row>
    <row r="183" spans="1:8" s="40" customFormat="1">
      <c r="A183" s="1017"/>
      <c r="B183" s="37"/>
      <c r="C183" s="40" t="s">
        <v>1490</v>
      </c>
      <c r="D183" s="1024"/>
      <c r="E183" s="977"/>
      <c r="F183" s="977"/>
      <c r="G183" s="977"/>
      <c r="H183" s="977"/>
    </row>
    <row r="184" spans="1:8" s="40" customFormat="1">
      <c r="A184" s="1017"/>
      <c r="B184" s="37"/>
      <c r="C184" s="45" t="s">
        <v>1485</v>
      </c>
      <c r="D184" s="1024"/>
      <c r="E184" s="977"/>
      <c r="F184" s="977"/>
      <c r="G184" s="977"/>
      <c r="H184" s="977"/>
    </row>
    <row r="185" spans="1:8" s="40" customFormat="1">
      <c r="A185" s="1017"/>
      <c r="B185" s="37"/>
      <c r="C185" s="45" t="s">
        <v>1488</v>
      </c>
      <c r="D185" s="1024"/>
      <c r="E185" s="977"/>
      <c r="F185" s="977"/>
      <c r="G185" s="977"/>
      <c r="H185" s="977"/>
    </row>
    <row r="186" spans="1:8" s="40" customFormat="1">
      <c r="A186" s="1017"/>
      <c r="B186" s="37"/>
      <c r="C186" s="50" t="s">
        <v>649</v>
      </c>
      <c r="D186" s="1024"/>
      <c r="E186" s="977"/>
      <c r="F186" s="977"/>
      <c r="G186" s="977"/>
      <c r="H186" s="977"/>
    </row>
    <row r="187" spans="1:8" s="40" customFormat="1">
      <c r="A187" s="1056"/>
      <c r="B187" s="696"/>
      <c r="C187" s="704" t="s">
        <v>1486</v>
      </c>
      <c r="D187" s="1105"/>
      <c r="E187" s="1082"/>
      <c r="F187" s="1082"/>
      <c r="G187" s="1082"/>
      <c r="H187" s="1082"/>
    </row>
    <row r="188" spans="1:8" s="475" customFormat="1" ht="34.5" customHeight="1">
      <c r="A188" s="273" t="s">
        <v>1871</v>
      </c>
      <c r="B188" s="416"/>
      <c r="C188" s="417"/>
      <c r="D188" s="418"/>
      <c r="E188" s="418"/>
      <c r="F188" s="418"/>
      <c r="G188" s="418"/>
      <c r="H188" s="418"/>
    </row>
    <row r="189" spans="1:8" s="40" customFormat="1">
      <c r="A189" s="1046" t="s">
        <v>1491</v>
      </c>
      <c r="B189" s="323"/>
      <c r="C189" s="365" t="s">
        <v>1841</v>
      </c>
      <c r="D189" s="1025" t="s">
        <v>6</v>
      </c>
      <c r="E189" s="984">
        <v>1750000</v>
      </c>
      <c r="F189" s="984">
        <v>2050000</v>
      </c>
      <c r="G189" s="984">
        <f t="shared" si="4"/>
        <v>902000</v>
      </c>
      <c r="H189" s="984">
        <f t="shared" si="5"/>
        <v>1037299.9999999999</v>
      </c>
    </row>
    <row r="190" spans="1:8" s="40" customFormat="1">
      <c r="A190" s="1017"/>
      <c r="B190" s="37"/>
      <c r="C190" s="496" t="s">
        <v>1008</v>
      </c>
      <c r="D190" s="1024"/>
      <c r="E190" s="977"/>
      <c r="F190" s="977"/>
      <c r="G190" s="977"/>
      <c r="H190" s="977"/>
    </row>
    <row r="191" spans="1:8" s="40" customFormat="1">
      <c r="A191" s="1017"/>
      <c r="B191" s="37"/>
      <c r="C191" s="40" t="s">
        <v>1483</v>
      </c>
      <c r="D191" s="1024"/>
      <c r="E191" s="977"/>
      <c r="F191" s="977"/>
      <c r="G191" s="977"/>
      <c r="H191" s="977"/>
    </row>
    <row r="192" spans="1:8" s="40" customFormat="1">
      <c r="A192" s="1017"/>
      <c r="B192" s="37"/>
      <c r="C192" s="40" t="s">
        <v>1484</v>
      </c>
      <c r="D192" s="1024"/>
      <c r="E192" s="977"/>
      <c r="F192" s="977"/>
      <c r="G192" s="977"/>
      <c r="H192" s="977"/>
    </row>
    <row r="193" spans="1:8" s="40" customFormat="1">
      <c r="A193" s="1017"/>
      <c r="B193" s="37"/>
      <c r="C193" s="45" t="s">
        <v>1492</v>
      </c>
      <c r="D193" s="1024"/>
      <c r="E193" s="977"/>
      <c r="F193" s="977"/>
      <c r="G193" s="977"/>
      <c r="H193" s="977"/>
    </row>
    <row r="194" spans="1:8" s="40" customFormat="1">
      <c r="A194" s="1017"/>
      <c r="B194" s="37"/>
      <c r="C194" s="45" t="s">
        <v>1493</v>
      </c>
      <c r="D194" s="1024"/>
      <c r="E194" s="977"/>
      <c r="F194" s="977"/>
      <c r="G194" s="977"/>
      <c r="H194" s="977"/>
    </row>
    <row r="195" spans="1:8" s="40" customFormat="1">
      <c r="A195" s="1017"/>
      <c r="B195" s="37"/>
      <c r="C195" s="496" t="s">
        <v>1010</v>
      </c>
      <c r="D195" s="1024"/>
      <c r="E195" s="977"/>
      <c r="F195" s="977"/>
      <c r="G195" s="977"/>
      <c r="H195" s="977"/>
    </row>
    <row r="196" spans="1:8" s="40" customFormat="1">
      <c r="A196" s="1017"/>
      <c r="B196" s="37"/>
      <c r="C196" s="50" t="s">
        <v>649</v>
      </c>
      <c r="D196" s="1024"/>
      <c r="E196" s="977"/>
      <c r="F196" s="977"/>
      <c r="G196" s="977"/>
      <c r="H196" s="977"/>
    </row>
    <row r="197" spans="1:8" s="40" customFormat="1">
      <c r="A197" s="1017"/>
      <c r="B197" s="37"/>
      <c r="C197" s="50" t="s">
        <v>1495</v>
      </c>
      <c r="D197" s="1024"/>
      <c r="E197" s="977"/>
      <c r="F197" s="977"/>
      <c r="G197" s="977"/>
      <c r="H197" s="977"/>
    </row>
    <row r="198" spans="1:8" s="40" customFormat="1">
      <c r="A198" s="1056"/>
      <c r="B198" s="696"/>
      <c r="C198" s="705" t="s">
        <v>1494</v>
      </c>
      <c r="D198" s="1105"/>
      <c r="E198" s="1082"/>
      <c r="F198" s="1082"/>
      <c r="G198" s="1082"/>
      <c r="H198" s="1082"/>
    </row>
    <row r="199" spans="1:8" s="40" customFormat="1">
      <c r="A199" s="1017" t="s">
        <v>1499</v>
      </c>
      <c r="B199" s="37"/>
      <c r="C199" s="171" t="s">
        <v>1841</v>
      </c>
      <c r="D199" s="1024" t="s">
        <v>6</v>
      </c>
      <c r="E199" s="977">
        <v>2480000</v>
      </c>
      <c r="F199" s="977">
        <v>2700000</v>
      </c>
      <c r="G199" s="977">
        <f t="shared" ref="G197:G260" si="6">F199*0.55*0.8</f>
        <v>1188000.0000000002</v>
      </c>
      <c r="H199" s="977">
        <f t="shared" ref="H197:H260" si="7">G199*1.15</f>
        <v>1366200.0000000002</v>
      </c>
    </row>
    <row r="200" spans="1:8" s="40" customFormat="1">
      <c r="A200" s="1017"/>
      <c r="B200" s="37"/>
      <c r="C200" s="40" t="s">
        <v>1496</v>
      </c>
      <c r="D200" s="1024"/>
      <c r="E200" s="977"/>
      <c r="F200" s="977"/>
      <c r="G200" s="977"/>
      <c r="H200" s="977"/>
    </row>
    <row r="201" spans="1:8" s="40" customFormat="1">
      <c r="A201" s="1017"/>
      <c r="B201" s="37"/>
      <c r="C201" s="40" t="s">
        <v>1484</v>
      </c>
      <c r="D201" s="1024"/>
      <c r="E201" s="977"/>
      <c r="F201" s="977"/>
      <c r="G201" s="977"/>
      <c r="H201" s="977"/>
    </row>
    <row r="202" spans="1:8" s="40" customFormat="1">
      <c r="A202" s="1017"/>
      <c r="B202" s="37"/>
      <c r="C202" s="45" t="s">
        <v>1492</v>
      </c>
      <c r="D202" s="1024"/>
      <c r="E202" s="977"/>
      <c r="F202" s="977"/>
      <c r="G202" s="977"/>
      <c r="H202" s="977"/>
    </row>
    <row r="203" spans="1:8" s="40" customFormat="1">
      <c r="A203" s="1017"/>
      <c r="B203" s="37"/>
      <c r="C203" s="45" t="s">
        <v>1493</v>
      </c>
      <c r="D203" s="1024"/>
      <c r="E203" s="977"/>
      <c r="F203" s="977"/>
      <c r="G203" s="977"/>
      <c r="H203" s="977"/>
    </row>
    <row r="204" spans="1:8" s="40" customFormat="1">
      <c r="A204" s="1017"/>
      <c r="B204" s="37"/>
      <c r="C204" s="50" t="s">
        <v>649</v>
      </c>
      <c r="D204" s="1024"/>
      <c r="E204" s="977"/>
      <c r="F204" s="977"/>
      <c r="G204" s="977"/>
      <c r="H204" s="977"/>
    </row>
    <row r="205" spans="1:8" s="40" customFormat="1">
      <c r="A205" s="1017"/>
      <c r="B205" s="37"/>
      <c r="C205" s="496" t="s">
        <v>1010</v>
      </c>
      <c r="D205" s="1024"/>
      <c r="E205" s="977"/>
      <c r="F205" s="977"/>
      <c r="G205" s="977"/>
      <c r="H205" s="977"/>
    </row>
    <row r="206" spans="1:8" s="40" customFormat="1">
      <c r="A206" s="1017"/>
      <c r="B206" s="37"/>
      <c r="C206" s="45" t="s">
        <v>166</v>
      </c>
      <c r="D206" s="1024"/>
      <c r="E206" s="977"/>
      <c r="F206" s="977"/>
      <c r="G206" s="977"/>
      <c r="H206" s="977"/>
    </row>
    <row r="207" spans="1:8" s="40" customFormat="1">
      <c r="A207" s="1017"/>
      <c r="B207" s="37"/>
      <c r="C207" s="50" t="s">
        <v>1495</v>
      </c>
      <c r="D207" s="1024"/>
      <c r="E207" s="977"/>
      <c r="F207" s="977"/>
      <c r="G207" s="977"/>
      <c r="H207" s="977"/>
    </row>
    <row r="208" spans="1:8" s="40" customFormat="1">
      <c r="A208" s="1017"/>
      <c r="B208" s="37"/>
      <c r="C208" s="40" t="s">
        <v>1494</v>
      </c>
      <c r="D208" s="1024"/>
      <c r="E208" s="977"/>
      <c r="F208" s="977"/>
      <c r="G208" s="977"/>
      <c r="H208" s="977"/>
    </row>
    <row r="209" spans="1:8" s="40" customFormat="1" ht="12.75" customHeight="1">
      <c r="A209" s="1016" t="s">
        <v>1007</v>
      </c>
      <c r="B209" s="1176"/>
      <c r="C209" s="51" t="s">
        <v>1016</v>
      </c>
      <c r="D209" s="1023" t="s">
        <v>6</v>
      </c>
      <c r="E209" s="976">
        <v>1810000</v>
      </c>
      <c r="F209" s="976">
        <v>1950000</v>
      </c>
      <c r="G209" s="976">
        <f t="shared" si="6"/>
        <v>858000</v>
      </c>
      <c r="H209" s="976">
        <f t="shared" si="7"/>
        <v>986699.99999999988</v>
      </c>
    </row>
    <row r="210" spans="1:8" s="40" customFormat="1" ht="12.75" customHeight="1">
      <c r="A210" s="1017"/>
      <c r="B210" s="1120"/>
      <c r="C210" s="496" t="s">
        <v>1008</v>
      </c>
      <c r="D210" s="1024"/>
      <c r="E210" s="977"/>
      <c r="F210" s="977"/>
      <c r="G210" s="977"/>
      <c r="H210" s="977"/>
    </row>
    <row r="211" spans="1:8" s="40" customFormat="1" ht="12.75" customHeight="1">
      <c r="A211" s="1017"/>
      <c r="B211" s="1120"/>
      <c r="C211" s="496" t="s">
        <v>1009</v>
      </c>
      <c r="D211" s="1024"/>
      <c r="E211" s="977"/>
      <c r="F211" s="977"/>
      <c r="G211" s="977"/>
      <c r="H211" s="977"/>
    </row>
    <row r="212" spans="1:8" s="40" customFormat="1" ht="12.75" customHeight="1">
      <c r="A212" s="1017"/>
      <c r="B212" s="1120"/>
      <c r="C212" s="496" t="s">
        <v>306</v>
      </c>
      <c r="D212" s="1024"/>
      <c r="E212" s="977"/>
      <c r="F212" s="977"/>
      <c r="G212" s="977"/>
      <c r="H212" s="977"/>
    </row>
    <row r="213" spans="1:8" s="40" customFormat="1" ht="12.75" customHeight="1">
      <c r="A213" s="1017"/>
      <c r="B213" s="1120"/>
      <c r="C213" s="496" t="s">
        <v>1010</v>
      </c>
      <c r="D213" s="1024"/>
      <c r="E213" s="977"/>
      <c r="F213" s="977"/>
      <c r="G213" s="977"/>
      <c r="H213" s="977"/>
    </row>
    <row r="214" spans="1:8" s="40" customFormat="1" ht="12.75" customHeight="1">
      <c r="A214" s="1017"/>
      <c r="B214" s="1120"/>
      <c r="C214" s="496" t="s">
        <v>717</v>
      </c>
      <c r="D214" s="1024"/>
      <c r="E214" s="977"/>
      <c r="F214" s="977"/>
      <c r="G214" s="977"/>
      <c r="H214" s="977"/>
    </row>
    <row r="215" spans="1:8" s="40" customFormat="1" ht="12.75" customHeight="1">
      <c r="A215" s="1017"/>
      <c r="B215" s="1120"/>
      <c r="C215" s="714" t="s">
        <v>1011</v>
      </c>
      <c r="D215" s="1024"/>
      <c r="E215" s="977"/>
      <c r="F215" s="977"/>
      <c r="G215" s="977"/>
      <c r="H215" s="977"/>
    </row>
    <row r="216" spans="1:8" s="40" customFormat="1" ht="12.75" customHeight="1">
      <c r="A216" s="1017"/>
      <c r="B216" s="1120"/>
      <c r="C216" s="714" t="s">
        <v>1501</v>
      </c>
      <c r="D216" s="1024"/>
      <c r="E216" s="977"/>
      <c r="F216" s="977"/>
      <c r="G216" s="977"/>
      <c r="H216" s="977"/>
    </row>
    <row r="217" spans="1:8" s="40" customFormat="1" ht="12.75" customHeight="1">
      <c r="A217" s="1017"/>
      <c r="B217" s="1120"/>
      <c r="C217" s="496" t="s">
        <v>1012</v>
      </c>
      <c r="D217" s="1024"/>
      <c r="E217" s="977"/>
      <c r="F217" s="977"/>
      <c r="G217" s="977"/>
      <c r="H217" s="977"/>
    </row>
    <row r="218" spans="1:8" s="40" customFormat="1" ht="12.75" customHeight="1">
      <c r="A218" s="1017"/>
      <c r="B218" s="1120"/>
      <c r="C218" s="701" t="s">
        <v>1013</v>
      </c>
      <c r="D218" s="1024"/>
      <c r="E218" s="977"/>
      <c r="F218" s="977"/>
      <c r="G218" s="977"/>
      <c r="H218" s="977"/>
    </row>
    <row r="219" spans="1:8" s="40" customFormat="1" ht="12.75" customHeight="1">
      <c r="A219" s="1017"/>
      <c r="B219" s="1120"/>
      <c r="C219" s="496" t="s">
        <v>1508</v>
      </c>
      <c r="D219" s="1024"/>
      <c r="E219" s="977"/>
      <c r="F219" s="977"/>
      <c r="G219" s="977"/>
      <c r="H219" s="977"/>
    </row>
    <row r="220" spans="1:8" s="40" customFormat="1" ht="12.75" customHeight="1">
      <c r="A220" s="1056"/>
      <c r="B220" s="1120"/>
      <c r="C220" s="763" t="s">
        <v>592</v>
      </c>
      <c r="D220" s="1024"/>
      <c r="E220" s="977"/>
      <c r="F220" s="977"/>
      <c r="G220" s="977"/>
      <c r="H220" s="977"/>
    </row>
    <row r="221" spans="1:8" s="40" customFormat="1" ht="12.75" customHeight="1">
      <c r="A221" s="1017" t="s">
        <v>2214</v>
      </c>
      <c r="B221" s="1120"/>
      <c r="C221" s="713" t="s">
        <v>1016</v>
      </c>
      <c r="D221" s="1025" t="s">
        <v>6</v>
      </c>
      <c r="E221" s="984">
        <v>1900000</v>
      </c>
      <c r="F221" s="984">
        <v>2050000</v>
      </c>
      <c r="G221" s="984">
        <f t="shared" si="6"/>
        <v>902000</v>
      </c>
      <c r="H221" s="984">
        <f t="shared" si="7"/>
        <v>1037299.9999999999</v>
      </c>
    </row>
    <row r="222" spans="1:8" s="150" customFormat="1" ht="14.25" customHeight="1">
      <c r="A222" s="1017"/>
      <c r="B222" s="1120"/>
      <c r="C222" s="602" t="s">
        <v>2215</v>
      </c>
      <c r="D222" s="1024"/>
      <c r="E222" s="977"/>
      <c r="F222" s="977"/>
      <c r="G222" s="977"/>
      <c r="H222" s="977"/>
    </row>
    <row r="223" spans="1:8" s="40" customFormat="1" ht="12.75" customHeight="1">
      <c r="A223" s="1046" t="s">
        <v>1497</v>
      </c>
      <c r="B223" s="1120"/>
      <c r="C223" s="713" t="s">
        <v>1498</v>
      </c>
      <c r="D223" s="1025" t="s">
        <v>6</v>
      </c>
      <c r="E223" s="984">
        <v>2430000</v>
      </c>
      <c r="F223" s="984">
        <v>2570000</v>
      </c>
      <c r="G223" s="984">
        <f t="shared" si="6"/>
        <v>1130800</v>
      </c>
      <c r="H223" s="984">
        <f t="shared" si="7"/>
        <v>1300420</v>
      </c>
    </row>
    <row r="224" spans="1:8" s="40" customFormat="1" ht="12.75" customHeight="1">
      <c r="A224" s="1017"/>
      <c r="B224" s="1120"/>
      <c r="C224" s="896" t="s">
        <v>2217</v>
      </c>
      <c r="D224" s="1024"/>
      <c r="E224" s="977"/>
      <c r="F224" s="977"/>
      <c r="G224" s="977"/>
      <c r="H224" s="977"/>
    </row>
    <row r="225" spans="1:8" s="150" customFormat="1" ht="14.25" customHeight="1">
      <c r="A225" s="1017"/>
      <c r="B225" s="1120"/>
      <c r="C225" s="497" t="s">
        <v>166</v>
      </c>
      <c r="D225" s="1024"/>
      <c r="E225" s="977"/>
      <c r="F225" s="977"/>
      <c r="G225" s="977"/>
      <c r="H225" s="977"/>
    </row>
    <row r="226" spans="1:8" s="40" customFormat="1" ht="12.75" customHeight="1">
      <c r="A226" s="1046" t="s">
        <v>2216</v>
      </c>
      <c r="B226" s="1120"/>
      <c r="C226" s="713" t="s">
        <v>1498</v>
      </c>
      <c r="D226" s="1025" t="s">
        <v>6</v>
      </c>
      <c r="E226" s="984">
        <v>2560000</v>
      </c>
      <c r="F226" s="984">
        <v>2700000</v>
      </c>
      <c r="G226" s="984">
        <f t="shared" si="6"/>
        <v>1188000.0000000002</v>
      </c>
      <c r="H226" s="984">
        <f t="shared" si="7"/>
        <v>1366200.0000000002</v>
      </c>
    </row>
    <row r="227" spans="1:8" s="40" customFormat="1" ht="12.75" customHeight="1">
      <c r="A227" s="1017"/>
      <c r="B227" s="1120"/>
      <c r="C227" s="903" t="s">
        <v>2215</v>
      </c>
      <c r="D227" s="1024"/>
      <c r="E227" s="977"/>
      <c r="F227" s="977"/>
      <c r="G227" s="977"/>
      <c r="H227" s="977"/>
    </row>
    <row r="228" spans="1:8" s="150" customFormat="1" ht="14.25" customHeight="1">
      <c r="A228" s="1047"/>
      <c r="B228" s="1141"/>
      <c r="C228" s="897" t="s">
        <v>166</v>
      </c>
      <c r="D228" s="1026"/>
      <c r="E228" s="983"/>
      <c r="F228" s="983"/>
      <c r="G228" s="983"/>
      <c r="H228" s="983"/>
    </row>
    <row r="229" spans="1:8" s="40" customFormat="1">
      <c r="A229" s="1100" t="s">
        <v>1014</v>
      </c>
      <c r="B229" s="1150"/>
      <c r="C229" s="39" t="s">
        <v>1017</v>
      </c>
      <c r="D229" s="1023" t="s">
        <v>6</v>
      </c>
      <c r="E229" s="976">
        <v>1950000</v>
      </c>
      <c r="F229" s="976"/>
      <c r="G229" s="976"/>
      <c r="H229" s="976"/>
    </row>
    <row r="230" spans="1:8" s="40" customFormat="1">
      <c r="A230" s="1179"/>
      <c r="B230" s="1180"/>
      <c r="C230" s="37" t="s">
        <v>2217</v>
      </c>
      <c r="D230" s="1105"/>
      <c r="E230" s="1082"/>
      <c r="F230" s="1082"/>
      <c r="G230" s="1082"/>
      <c r="H230" s="1082"/>
    </row>
    <row r="231" spans="1:8" s="40" customFormat="1" ht="12.75" customHeight="1">
      <c r="A231" s="1017" t="s">
        <v>2221</v>
      </c>
      <c r="B231" s="1180"/>
      <c r="C231" s="713" t="s">
        <v>2222</v>
      </c>
      <c r="D231" s="1025" t="s">
        <v>6</v>
      </c>
      <c r="E231" s="984">
        <v>2050000</v>
      </c>
      <c r="F231" s="984">
        <v>2190000</v>
      </c>
      <c r="G231" s="984">
        <f t="shared" si="6"/>
        <v>963600</v>
      </c>
      <c r="H231" s="984">
        <f t="shared" si="7"/>
        <v>1108140</v>
      </c>
    </row>
    <row r="232" spans="1:8" s="150" customFormat="1" ht="14.25" customHeight="1">
      <c r="A232" s="1017"/>
      <c r="B232" s="1180"/>
      <c r="C232" s="602" t="s">
        <v>2215</v>
      </c>
      <c r="D232" s="1024"/>
      <c r="E232" s="977"/>
      <c r="F232" s="977"/>
      <c r="G232" s="977"/>
      <c r="H232" s="977"/>
    </row>
    <row r="233" spans="1:8" s="40" customFormat="1">
      <c r="A233" s="1145" t="s">
        <v>1270</v>
      </c>
      <c r="B233" s="1180"/>
      <c r="C233" s="713" t="s">
        <v>1526</v>
      </c>
      <c r="D233" s="1025" t="s">
        <v>6</v>
      </c>
      <c r="E233" s="984">
        <v>2570000</v>
      </c>
      <c r="F233" s="984"/>
      <c r="G233" s="984"/>
      <c r="H233" s="984"/>
    </row>
    <row r="234" spans="1:8" s="40" customFormat="1">
      <c r="A234" s="1101"/>
      <c r="B234" s="1180"/>
      <c r="C234" s="901" t="s">
        <v>2217</v>
      </c>
      <c r="D234" s="1024"/>
      <c r="E234" s="977"/>
      <c r="F234" s="977"/>
      <c r="G234" s="977"/>
      <c r="H234" s="977"/>
    </row>
    <row r="235" spans="1:8" s="40" customFormat="1">
      <c r="A235" s="1101"/>
      <c r="B235" s="1180"/>
      <c r="C235" s="763" t="s">
        <v>166</v>
      </c>
      <c r="D235" s="1024"/>
      <c r="E235" s="977"/>
      <c r="F235" s="977"/>
      <c r="G235" s="977"/>
      <c r="H235" s="977"/>
    </row>
    <row r="236" spans="1:8" s="40" customFormat="1">
      <c r="A236" s="1145" t="s">
        <v>2223</v>
      </c>
      <c r="B236" s="1180"/>
      <c r="C236" s="713" t="s">
        <v>1526</v>
      </c>
      <c r="D236" s="1025" t="s">
        <v>6</v>
      </c>
      <c r="E236" s="984">
        <v>2700000</v>
      </c>
      <c r="F236" s="984">
        <v>2850000</v>
      </c>
      <c r="G236" s="984">
        <f t="shared" si="6"/>
        <v>1254000.0000000002</v>
      </c>
      <c r="H236" s="984">
        <f t="shared" si="7"/>
        <v>1442100.0000000002</v>
      </c>
    </row>
    <row r="237" spans="1:8" s="40" customFormat="1">
      <c r="A237" s="1101"/>
      <c r="B237" s="1180"/>
      <c r="C237" s="886" t="s">
        <v>2215</v>
      </c>
      <c r="D237" s="1024"/>
      <c r="E237" s="977"/>
      <c r="F237" s="977"/>
      <c r="G237" s="977"/>
      <c r="H237" s="977"/>
    </row>
    <row r="238" spans="1:8" s="40" customFormat="1">
      <c r="A238" s="1102"/>
      <c r="B238" s="1151"/>
      <c r="C238" s="902" t="s">
        <v>166</v>
      </c>
      <c r="D238" s="1026"/>
      <c r="E238" s="983"/>
      <c r="F238" s="983"/>
      <c r="G238" s="983"/>
      <c r="H238" s="983"/>
    </row>
    <row r="239" spans="1:8">
      <c r="A239" s="1016" t="s">
        <v>1015</v>
      </c>
      <c r="B239" s="1176"/>
      <c r="C239" s="51" t="s">
        <v>1018</v>
      </c>
      <c r="D239" s="1023" t="s">
        <v>6</v>
      </c>
      <c r="E239" s="976">
        <v>1810000</v>
      </c>
      <c r="F239" s="976"/>
      <c r="G239" s="976"/>
      <c r="H239" s="976"/>
    </row>
    <row r="240" spans="1:8">
      <c r="A240" s="1017"/>
      <c r="B240" s="1120"/>
      <c r="C240" s="900" t="s">
        <v>2217</v>
      </c>
      <c r="D240" s="1105"/>
      <c r="E240" s="1082"/>
      <c r="F240" s="1082"/>
      <c r="G240" s="1082"/>
      <c r="H240" s="1082"/>
    </row>
    <row r="241" spans="1:8" s="40" customFormat="1" ht="12.75" customHeight="1">
      <c r="A241" s="1046" t="s">
        <v>2218</v>
      </c>
      <c r="B241" s="1120"/>
      <c r="C241" s="899" t="s">
        <v>1018</v>
      </c>
      <c r="D241" s="1025" t="s">
        <v>6</v>
      </c>
      <c r="E241" s="984">
        <v>1900000</v>
      </c>
      <c r="F241" s="984">
        <v>2050000</v>
      </c>
      <c r="G241" s="984">
        <f t="shared" si="6"/>
        <v>902000</v>
      </c>
      <c r="H241" s="984">
        <f t="shared" si="7"/>
        <v>1037299.9999999999</v>
      </c>
    </row>
    <row r="242" spans="1:8" s="150" customFormat="1" ht="14.25" customHeight="1">
      <c r="A242" s="1056"/>
      <c r="B242" s="1120"/>
      <c r="C242" s="904" t="s">
        <v>2215</v>
      </c>
      <c r="D242" s="1024"/>
      <c r="E242" s="977"/>
      <c r="F242" s="977"/>
      <c r="G242" s="977"/>
      <c r="H242" s="977"/>
    </row>
    <row r="243" spans="1:8" s="150" customFormat="1" ht="14.25" customHeight="1">
      <c r="A243" s="1046" t="s">
        <v>1269</v>
      </c>
      <c r="B243" s="1120"/>
      <c r="C243" s="898" t="s">
        <v>1503</v>
      </c>
      <c r="D243" s="1025"/>
      <c r="E243" s="984">
        <v>2430000</v>
      </c>
      <c r="F243" s="984"/>
      <c r="G243" s="984"/>
      <c r="H243" s="984"/>
    </row>
    <row r="244" spans="1:8" s="150" customFormat="1" ht="14.25" customHeight="1">
      <c r="A244" s="1056"/>
      <c r="B244" s="1120"/>
      <c r="C244" s="497" t="s">
        <v>166</v>
      </c>
      <c r="D244" s="1105"/>
      <c r="E244" s="1082"/>
      <c r="F244" s="1082"/>
      <c r="G244" s="1082"/>
      <c r="H244" s="1082"/>
    </row>
    <row r="245" spans="1:8" s="40" customFormat="1" ht="12.75" customHeight="1">
      <c r="A245" s="1046" t="s">
        <v>2219</v>
      </c>
      <c r="B245" s="1120"/>
      <c r="C245" s="713" t="s">
        <v>2220</v>
      </c>
      <c r="D245" s="1025" t="s">
        <v>6</v>
      </c>
      <c r="E245" s="984">
        <v>2560000</v>
      </c>
      <c r="F245" s="984">
        <v>2700000</v>
      </c>
      <c r="G245" s="984">
        <f t="shared" si="6"/>
        <v>1188000.0000000002</v>
      </c>
      <c r="H245" s="984">
        <f t="shared" si="7"/>
        <v>1366200.0000000002</v>
      </c>
    </row>
    <row r="246" spans="1:8" s="40" customFormat="1" ht="12.75" customHeight="1">
      <c r="A246" s="1017"/>
      <c r="B246" s="1120"/>
      <c r="C246" s="903" t="s">
        <v>2215</v>
      </c>
      <c r="D246" s="1024"/>
      <c r="E246" s="977"/>
      <c r="F246" s="977"/>
      <c r="G246" s="977"/>
      <c r="H246" s="977"/>
    </row>
    <row r="247" spans="1:8" s="150" customFormat="1" ht="14.25" customHeight="1">
      <c r="A247" s="1047"/>
      <c r="B247" s="1141"/>
      <c r="C247" s="897" t="s">
        <v>166</v>
      </c>
      <c r="D247" s="1026"/>
      <c r="E247" s="983"/>
      <c r="F247" s="983"/>
      <c r="G247" s="983"/>
      <c r="H247" s="983"/>
    </row>
    <row r="248" spans="1:8" s="40" customFormat="1">
      <c r="A248" s="1016" t="s">
        <v>1785</v>
      </c>
      <c r="B248" s="41"/>
      <c r="C248" s="51" t="s">
        <v>1786</v>
      </c>
      <c r="D248" s="1023" t="s">
        <v>6</v>
      </c>
      <c r="E248" s="976">
        <v>2990000</v>
      </c>
      <c r="F248" s="976">
        <v>2990000</v>
      </c>
      <c r="G248" s="976">
        <f t="shared" si="6"/>
        <v>1315600.0000000002</v>
      </c>
      <c r="H248" s="976">
        <f t="shared" si="7"/>
        <v>1512940.0000000002</v>
      </c>
    </row>
    <row r="249" spans="1:8" s="40" customFormat="1">
      <c r="A249" s="1017"/>
      <c r="B249" s="37"/>
      <c r="C249" s="496" t="s">
        <v>1008</v>
      </c>
      <c r="D249" s="1024"/>
      <c r="E249" s="977"/>
      <c r="F249" s="977"/>
      <c r="G249" s="977"/>
      <c r="H249" s="977"/>
    </row>
    <row r="250" spans="1:8" s="40" customFormat="1">
      <c r="A250" s="1017"/>
      <c r="B250" s="37"/>
      <c r="C250" s="496" t="s">
        <v>1009</v>
      </c>
      <c r="D250" s="1024"/>
      <c r="E250" s="977"/>
      <c r="F250" s="977"/>
      <c r="G250" s="977"/>
      <c r="H250" s="977"/>
    </row>
    <row r="251" spans="1:8" s="40" customFormat="1">
      <c r="A251" s="1017"/>
      <c r="B251" s="37"/>
      <c r="C251" s="496" t="s">
        <v>306</v>
      </c>
      <c r="D251" s="1024"/>
      <c r="E251" s="977"/>
      <c r="F251" s="977"/>
      <c r="G251" s="977"/>
      <c r="H251" s="977"/>
    </row>
    <row r="252" spans="1:8" s="40" customFormat="1">
      <c r="A252" s="1017"/>
      <c r="B252" s="37"/>
      <c r="C252" s="496" t="s">
        <v>1010</v>
      </c>
      <c r="D252" s="1024"/>
      <c r="E252" s="977"/>
      <c r="F252" s="977"/>
      <c r="G252" s="977"/>
      <c r="H252" s="977"/>
    </row>
    <row r="253" spans="1:8" s="40" customFormat="1">
      <c r="A253" s="1017"/>
      <c r="B253" s="37"/>
      <c r="C253" s="496" t="s">
        <v>717</v>
      </c>
      <c r="D253" s="1024"/>
      <c r="E253" s="977"/>
      <c r="F253" s="977"/>
      <c r="G253" s="977"/>
      <c r="H253" s="977"/>
    </row>
    <row r="254" spans="1:8" s="40" customFormat="1">
      <c r="A254" s="1017"/>
      <c r="B254" s="37"/>
      <c r="C254" s="714" t="s">
        <v>1506</v>
      </c>
      <c r="D254" s="1024"/>
      <c r="E254" s="977"/>
      <c r="F254" s="977"/>
      <c r="G254" s="977"/>
      <c r="H254" s="977"/>
    </row>
    <row r="255" spans="1:8" s="40" customFormat="1">
      <c r="A255" s="1017"/>
      <c r="B255" s="37"/>
      <c r="C255" s="714" t="s">
        <v>1507</v>
      </c>
      <c r="D255" s="1024"/>
      <c r="E255" s="977"/>
      <c r="F255" s="977"/>
      <c r="G255" s="977"/>
      <c r="H255" s="977"/>
    </row>
    <row r="256" spans="1:8" s="40" customFormat="1">
      <c r="A256" s="1017"/>
      <c r="B256" s="37"/>
      <c r="C256" s="763" t="s">
        <v>592</v>
      </c>
      <c r="D256" s="1024"/>
      <c r="E256" s="977"/>
      <c r="F256" s="977"/>
      <c r="G256" s="977"/>
      <c r="H256" s="977"/>
    </row>
    <row r="257" spans="1:8" s="40" customFormat="1">
      <c r="A257" s="1017"/>
      <c r="B257" s="37"/>
      <c r="C257" s="496" t="s">
        <v>1012</v>
      </c>
      <c r="D257" s="1024"/>
      <c r="E257" s="977"/>
      <c r="F257" s="977"/>
      <c r="G257" s="977"/>
      <c r="H257" s="977"/>
    </row>
    <row r="258" spans="1:8" s="40" customFormat="1">
      <c r="A258" s="1017"/>
      <c r="B258" s="37"/>
      <c r="C258" s="701" t="s">
        <v>1013</v>
      </c>
      <c r="D258" s="1024"/>
      <c r="E258" s="977"/>
      <c r="F258" s="977"/>
      <c r="G258" s="977"/>
      <c r="H258" s="977"/>
    </row>
    <row r="259" spans="1:8" s="40" customFormat="1">
      <c r="A259" s="1017"/>
      <c r="B259" s="37"/>
      <c r="C259" s="496" t="s">
        <v>1508</v>
      </c>
      <c r="D259" s="1024"/>
      <c r="E259" s="977"/>
      <c r="F259" s="983"/>
      <c r="G259" s="983"/>
      <c r="H259" s="983"/>
    </row>
    <row r="260" spans="1:8" s="40" customFormat="1">
      <c r="A260" s="1016" t="s">
        <v>2151</v>
      </c>
      <c r="B260" s="41"/>
      <c r="C260" s="51" t="s">
        <v>2146</v>
      </c>
      <c r="D260" s="1023" t="s">
        <v>6</v>
      </c>
      <c r="E260" s="976">
        <v>5820000</v>
      </c>
      <c r="F260" s="976"/>
      <c r="G260" s="976"/>
      <c r="H260" s="976"/>
    </row>
    <row r="261" spans="1:8" s="40" customFormat="1">
      <c r="A261" s="1017"/>
      <c r="B261" s="37"/>
      <c r="C261" s="496" t="s">
        <v>2147</v>
      </c>
      <c r="D261" s="1024"/>
      <c r="E261" s="977"/>
      <c r="F261" s="977"/>
      <c r="G261" s="977"/>
      <c r="H261" s="977"/>
    </row>
    <row r="262" spans="1:8" s="40" customFormat="1">
      <c r="A262" s="1017"/>
      <c r="B262" s="37"/>
      <c r="C262" s="701" t="s">
        <v>1518</v>
      </c>
      <c r="D262" s="1024"/>
      <c r="E262" s="977"/>
      <c r="F262" s="977"/>
      <c r="G262" s="977"/>
      <c r="H262" s="977"/>
    </row>
    <row r="263" spans="1:8" s="40" customFormat="1">
      <c r="A263" s="1017"/>
      <c r="B263" s="37"/>
      <c r="C263" s="496" t="s">
        <v>306</v>
      </c>
      <c r="D263" s="1024"/>
      <c r="E263" s="977"/>
      <c r="F263" s="977"/>
      <c r="G263" s="977"/>
      <c r="H263" s="977"/>
    </row>
    <row r="264" spans="1:8" s="40" customFormat="1">
      <c r="A264" s="1017"/>
      <c r="B264" s="37"/>
      <c r="C264" s="496" t="s">
        <v>1010</v>
      </c>
      <c r="D264" s="1024"/>
      <c r="E264" s="977"/>
      <c r="F264" s="977"/>
      <c r="G264" s="977"/>
      <c r="H264" s="977"/>
    </row>
    <row r="265" spans="1:8" s="40" customFormat="1">
      <c r="A265" s="1017"/>
      <c r="B265" s="37"/>
      <c r="C265" s="701" t="s">
        <v>2148</v>
      </c>
      <c r="D265" s="1024"/>
      <c r="E265" s="977"/>
      <c r="F265" s="977"/>
      <c r="G265" s="977"/>
      <c r="H265" s="977"/>
    </row>
    <row r="266" spans="1:8" s="40" customFormat="1">
      <c r="A266" s="1017"/>
      <c r="B266" s="37"/>
      <c r="C266" s="714" t="s">
        <v>2149</v>
      </c>
      <c r="D266" s="1024"/>
      <c r="E266" s="977"/>
      <c r="F266" s="977"/>
      <c r="G266" s="977"/>
      <c r="H266" s="977"/>
    </row>
    <row r="267" spans="1:8" s="40" customFormat="1">
      <c r="A267" s="1017"/>
      <c r="B267" s="37"/>
      <c r="C267" s="886" t="s">
        <v>592</v>
      </c>
      <c r="D267" s="1024"/>
      <c r="E267" s="977"/>
      <c r="F267" s="977"/>
      <c r="G267" s="977"/>
      <c r="H267" s="977"/>
    </row>
    <row r="268" spans="1:8" s="40" customFormat="1">
      <c r="A268" s="1017"/>
      <c r="B268" s="37"/>
      <c r="C268" s="714" t="s">
        <v>2150</v>
      </c>
      <c r="D268" s="1024"/>
      <c r="E268" s="977"/>
      <c r="F268" s="977"/>
      <c r="G268" s="977"/>
      <c r="H268" s="977"/>
    </row>
    <row r="269" spans="1:8" s="40" customFormat="1">
      <c r="A269" s="1017"/>
      <c r="B269" s="37"/>
      <c r="C269" s="496" t="s">
        <v>1013</v>
      </c>
      <c r="D269" s="1024"/>
      <c r="E269" s="977"/>
      <c r="F269" s="977"/>
      <c r="G269" s="977"/>
      <c r="H269" s="977"/>
    </row>
    <row r="270" spans="1:8" s="40" customFormat="1">
      <c r="A270" s="1017"/>
      <c r="B270" s="37"/>
      <c r="C270" s="496" t="s">
        <v>1508</v>
      </c>
      <c r="D270" s="1024"/>
      <c r="E270" s="977"/>
      <c r="F270" s="977"/>
      <c r="G270" s="977"/>
      <c r="H270" s="977"/>
    </row>
    <row r="271" spans="1:8" s="40" customFormat="1">
      <c r="A271" s="1016" t="s">
        <v>2145</v>
      </c>
      <c r="B271" s="41"/>
      <c r="C271" s="51" t="s">
        <v>2146</v>
      </c>
      <c r="D271" s="1023" t="s">
        <v>6</v>
      </c>
      <c r="E271" s="976">
        <v>5820000</v>
      </c>
      <c r="F271" s="976"/>
      <c r="G271" s="976"/>
      <c r="H271" s="976"/>
    </row>
    <row r="272" spans="1:8" s="40" customFormat="1">
      <c r="A272" s="1017"/>
      <c r="B272" s="37"/>
      <c r="C272" s="496" t="s">
        <v>2147</v>
      </c>
      <c r="D272" s="1024"/>
      <c r="E272" s="977"/>
      <c r="F272" s="977"/>
      <c r="G272" s="977"/>
      <c r="H272" s="977"/>
    </row>
    <row r="273" spans="1:8" s="40" customFormat="1">
      <c r="A273" s="1017"/>
      <c r="B273" s="37"/>
      <c r="C273" s="701" t="s">
        <v>1518</v>
      </c>
      <c r="D273" s="1024"/>
      <c r="E273" s="977"/>
      <c r="F273" s="977"/>
      <c r="G273" s="977"/>
      <c r="H273" s="977"/>
    </row>
    <row r="274" spans="1:8" s="40" customFormat="1">
      <c r="A274" s="1017"/>
      <c r="B274" s="37"/>
      <c r="C274" s="496" t="s">
        <v>306</v>
      </c>
      <c r="D274" s="1024"/>
      <c r="E274" s="977"/>
      <c r="F274" s="977"/>
      <c r="G274" s="977"/>
      <c r="H274" s="977"/>
    </row>
    <row r="275" spans="1:8" s="40" customFormat="1">
      <c r="A275" s="1017"/>
      <c r="B275" s="37"/>
      <c r="C275" s="496" t="s">
        <v>1010</v>
      </c>
      <c r="D275" s="1024"/>
      <c r="E275" s="977"/>
      <c r="F275" s="977"/>
      <c r="G275" s="977"/>
      <c r="H275" s="977"/>
    </row>
    <row r="276" spans="1:8" s="40" customFormat="1">
      <c r="A276" s="1017"/>
      <c r="B276" s="37"/>
      <c r="C276" s="701" t="s">
        <v>2148</v>
      </c>
      <c r="D276" s="1024"/>
      <c r="E276" s="977"/>
      <c r="F276" s="977"/>
      <c r="G276" s="977"/>
      <c r="H276" s="977"/>
    </row>
    <row r="277" spans="1:8" s="40" customFormat="1">
      <c r="A277" s="1017"/>
      <c r="B277" s="37"/>
      <c r="C277" s="714" t="s">
        <v>2149</v>
      </c>
      <c r="D277" s="1024"/>
      <c r="E277" s="977"/>
      <c r="F277" s="977"/>
      <c r="G277" s="977"/>
      <c r="H277" s="977"/>
    </row>
    <row r="278" spans="1:8" s="40" customFormat="1">
      <c r="A278" s="1017"/>
      <c r="B278" s="37"/>
      <c r="C278" s="886" t="s">
        <v>592</v>
      </c>
      <c r="D278" s="1024"/>
      <c r="E278" s="977"/>
      <c r="F278" s="977"/>
      <c r="G278" s="977"/>
      <c r="H278" s="977"/>
    </row>
    <row r="279" spans="1:8" s="40" customFormat="1">
      <c r="A279" s="1017"/>
      <c r="B279" s="37"/>
      <c r="C279" s="714" t="s">
        <v>2150</v>
      </c>
      <c r="D279" s="1024"/>
      <c r="E279" s="977"/>
      <c r="F279" s="977"/>
      <c r="G279" s="977"/>
      <c r="H279" s="977"/>
    </row>
    <row r="280" spans="1:8" s="40" customFormat="1">
      <c r="A280" s="1017"/>
      <c r="B280" s="37"/>
      <c r="C280" s="496" t="s">
        <v>1013</v>
      </c>
      <c r="D280" s="1024"/>
      <c r="E280" s="977"/>
      <c r="F280" s="977"/>
      <c r="G280" s="977"/>
      <c r="H280" s="977"/>
    </row>
    <row r="281" spans="1:8" s="40" customFormat="1">
      <c r="A281" s="1017"/>
      <c r="B281" s="37"/>
      <c r="C281" s="496" t="s">
        <v>1508</v>
      </c>
      <c r="D281" s="1024"/>
      <c r="E281" s="977"/>
      <c r="F281" s="977"/>
      <c r="G281" s="977"/>
      <c r="H281" s="977"/>
    </row>
    <row r="282" spans="1:8" s="475" customFormat="1" ht="34.5" customHeight="1">
      <c r="A282" s="775" t="s">
        <v>1870</v>
      </c>
      <c r="B282" s="768"/>
      <c r="C282" s="769"/>
      <c r="D282" s="770"/>
      <c r="E282" s="770"/>
      <c r="F282" s="770"/>
      <c r="G282" s="770"/>
      <c r="H282" s="770"/>
    </row>
    <row r="283" spans="1:8" s="40" customFormat="1">
      <c r="A283" s="1016" t="s">
        <v>1500</v>
      </c>
      <c r="B283" s="41"/>
      <c r="C283" s="51" t="s">
        <v>1016</v>
      </c>
      <c r="D283" s="1023" t="s">
        <v>6</v>
      </c>
      <c r="E283" s="976">
        <v>1950000</v>
      </c>
      <c r="F283" s="976">
        <v>1950000</v>
      </c>
      <c r="G283" s="976">
        <f t="shared" ref="G261:G324" si="8">F283*0.55*0.8</f>
        <v>858000</v>
      </c>
      <c r="H283" s="976">
        <f t="shared" ref="H261:H324" si="9">G283*1.15</f>
        <v>986699.99999999988</v>
      </c>
    </row>
    <row r="284" spans="1:8" s="40" customFormat="1">
      <c r="A284" s="1017"/>
      <c r="B284" s="37"/>
      <c r="C284" s="496" t="s">
        <v>1008</v>
      </c>
      <c r="D284" s="1024"/>
      <c r="E284" s="977"/>
      <c r="F284" s="977"/>
      <c r="G284" s="977"/>
      <c r="H284" s="977"/>
    </row>
    <row r="285" spans="1:8" s="40" customFormat="1">
      <c r="A285" s="1017"/>
      <c r="B285" s="37"/>
      <c r="C285" s="496" t="s">
        <v>1009</v>
      </c>
      <c r="D285" s="1024"/>
      <c r="E285" s="977"/>
      <c r="F285" s="977"/>
      <c r="G285" s="977"/>
      <c r="H285" s="977"/>
    </row>
    <row r="286" spans="1:8" s="40" customFormat="1">
      <c r="A286" s="1017"/>
      <c r="B286" s="37"/>
      <c r="C286" s="496" t="s">
        <v>306</v>
      </c>
      <c r="D286" s="1024"/>
      <c r="E286" s="977"/>
      <c r="F286" s="977"/>
      <c r="G286" s="977"/>
      <c r="H286" s="977"/>
    </row>
    <row r="287" spans="1:8" s="40" customFormat="1">
      <c r="A287" s="1017"/>
      <c r="B287" s="37"/>
      <c r="C287" s="496" t="s">
        <v>1010</v>
      </c>
      <c r="D287" s="1024"/>
      <c r="E287" s="977"/>
      <c r="F287" s="977"/>
      <c r="G287" s="977"/>
      <c r="H287" s="977"/>
    </row>
    <row r="288" spans="1:8" s="40" customFormat="1">
      <c r="A288" s="1017"/>
      <c r="B288" s="37"/>
      <c r="C288" s="496" t="s">
        <v>717</v>
      </c>
      <c r="D288" s="1024"/>
      <c r="E288" s="977"/>
      <c r="F288" s="977"/>
      <c r="G288" s="977"/>
      <c r="H288" s="977"/>
    </row>
    <row r="289" spans="1:8" s="40" customFormat="1">
      <c r="A289" s="1017"/>
      <c r="B289" s="37"/>
      <c r="C289" s="714" t="s">
        <v>1011</v>
      </c>
      <c r="D289" s="1024"/>
      <c r="E289" s="977"/>
      <c r="F289" s="977"/>
      <c r="G289" s="977"/>
      <c r="H289" s="977"/>
    </row>
    <row r="290" spans="1:8" s="40" customFormat="1">
      <c r="A290" s="1017"/>
      <c r="B290" s="37"/>
      <c r="C290" s="714" t="s">
        <v>1501</v>
      </c>
      <c r="D290" s="1024"/>
      <c r="E290" s="977"/>
      <c r="F290" s="977"/>
      <c r="G290" s="977"/>
      <c r="H290" s="977"/>
    </row>
    <row r="291" spans="1:8" s="40" customFormat="1">
      <c r="A291" s="1017"/>
      <c r="B291" s="37"/>
      <c r="C291" s="496" t="s">
        <v>1012</v>
      </c>
      <c r="D291" s="1024"/>
      <c r="E291" s="977"/>
      <c r="F291" s="977"/>
      <c r="G291" s="977"/>
      <c r="H291" s="977"/>
    </row>
    <row r="292" spans="1:8" s="40" customFormat="1">
      <c r="A292" s="1017"/>
      <c r="B292" s="37"/>
      <c r="C292" s="701" t="s">
        <v>1013</v>
      </c>
      <c r="D292" s="1024"/>
      <c r="E292" s="977"/>
      <c r="F292" s="977"/>
      <c r="G292" s="977"/>
      <c r="H292" s="977"/>
    </row>
    <row r="293" spans="1:8" s="40" customFormat="1">
      <c r="A293" s="1017"/>
      <c r="B293" s="37"/>
      <c r="C293" s="496" t="s">
        <v>1508</v>
      </c>
      <c r="D293" s="1024"/>
      <c r="E293" s="977"/>
      <c r="F293" s="977"/>
      <c r="G293" s="977"/>
      <c r="H293" s="977"/>
    </row>
    <row r="294" spans="1:8" s="40" customFormat="1">
      <c r="A294" s="760"/>
      <c r="B294" s="696"/>
      <c r="C294" s="762" t="s">
        <v>1502</v>
      </c>
      <c r="D294" s="761"/>
      <c r="E294" s="1082"/>
      <c r="F294" s="1082"/>
      <c r="G294" s="1082"/>
      <c r="H294" s="1082"/>
    </row>
    <row r="295" spans="1:8" s="40" customFormat="1">
      <c r="A295" s="1177" t="s">
        <v>1530</v>
      </c>
      <c r="B295" s="697"/>
      <c r="C295" s="698" t="s">
        <v>1498</v>
      </c>
      <c r="D295" s="1178" t="s">
        <v>6</v>
      </c>
      <c r="E295" s="984">
        <v>2640000</v>
      </c>
      <c r="F295" s="984">
        <v>2640000</v>
      </c>
      <c r="G295" s="984">
        <f t="shared" si="8"/>
        <v>1161600.0000000002</v>
      </c>
      <c r="H295" s="984">
        <f t="shared" si="9"/>
        <v>1335840.0000000002</v>
      </c>
    </row>
    <row r="296" spans="1:8" s="150" customFormat="1" ht="14.25" customHeight="1">
      <c r="A296" s="1110"/>
      <c r="B296" s="711"/>
      <c r="C296" s="712" t="s">
        <v>166</v>
      </c>
      <c r="D296" s="1169"/>
      <c r="E296" s="977"/>
      <c r="F296" s="977"/>
      <c r="G296" s="977"/>
      <c r="H296" s="977"/>
    </row>
    <row r="297" spans="1:8" s="40" customFormat="1">
      <c r="A297" s="1111"/>
      <c r="B297" s="709"/>
      <c r="C297" s="710" t="s">
        <v>1502</v>
      </c>
      <c r="D297" s="1170"/>
      <c r="E297" s="983"/>
      <c r="F297" s="983"/>
      <c r="G297" s="983"/>
      <c r="H297" s="983"/>
    </row>
    <row r="298" spans="1:8" s="40" customFormat="1">
      <c r="A298" s="1016" t="s">
        <v>1504</v>
      </c>
      <c r="B298" s="41"/>
      <c r="C298" s="51" t="s">
        <v>1016</v>
      </c>
      <c r="D298" s="1023" t="s">
        <v>6</v>
      </c>
      <c r="E298" s="976">
        <v>2020000</v>
      </c>
      <c r="F298" s="976">
        <v>2020000</v>
      </c>
      <c r="G298" s="976">
        <f t="shared" si="8"/>
        <v>888800</v>
      </c>
      <c r="H298" s="976">
        <f t="shared" si="9"/>
        <v>1022119.9999999999</v>
      </c>
    </row>
    <row r="299" spans="1:8" s="40" customFormat="1">
      <c r="A299" s="1017"/>
      <c r="B299" s="37"/>
      <c r="C299" s="496" t="s">
        <v>1008</v>
      </c>
      <c r="D299" s="1024"/>
      <c r="E299" s="977"/>
      <c r="F299" s="977"/>
      <c r="G299" s="977"/>
      <c r="H299" s="977"/>
    </row>
    <row r="300" spans="1:8" s="40" customFormat="1">
      <c r="A300" s="1017"/>
      <c r="B300" s="37"/>
      <c r="C300" s="496" t="s">
        <v>1009</v>
      </c>
      <c r="D300" s="1024"/>
      <c r="E300" s="977"/>
      <c r="F300" s="977"/>
      <c r="G300" s="977"/>
      <c r="H300" s="977"/>
    </row>
    <row r="301" spans="1:8" s="40" customFormat="1">
      <c r="A301" s="1017"/>
      <c r="B301" s="37"/>
      <c r="C301" s="496" t="s">
        <v>306</v>
      </c>
      <c r="D301" s="1024"/>
      <c r="E301" s="977"/>
      <c r="F301" s="977"/>
      <c r="G301" s="977"/>
      <c r="H301" s="977"/>
    </row>
    <row r="302" spans="1:8" s="40" customFormat="1">
      <c r="A302" s="1017"/>
      <c r="B302" s="37"/>
      <c r="C302" s="496" t="s">
        <v>1010</v>
      </c>
      <c r="D302" s="1024"/>
      <c r="E302" s="977"/>
      <c r="F302" s="977"/>
      <c r="G302" s="977"/>
      <c r="H302" s="977"/>
    </row>
    <row r="303" spans="1:8" s="40" customFormat="1">
      <c r="A303" s="1017"/>
      <c r="B303" s="37"/>
      <c r="C303" s="496" t="s">
        <v>717</v>
      </c>
      <c r="D303" s="1024"/>
      <c r="E303" s="977"/>
      <c r="F303" s="977"/>
      <c r="G303" s="977"/>
      <c r="H303" s="977"/>
    </row>
    <row r="304" spans="1:8" s="40" customFormat="1">
      <c r="A304" s="1017"/>
      <c r="B304" s="37"/>
      <c r="C304" s="714" t="s">
        <v>1506</v>
      </c>
      <c r="D304" s="1024"/>
      <c r="E304" s="977"/>
      <c r="F304" s="977"/>
      <c r="G304" s="977"/>
      <c r="H304" s="977"/>
    </row>
    <row r="305" spans="1:8" s="40" customFormat="1">
      <c r="A305" s="1017"/>
      <c r="B305" s="37"/>
      <c r="C305" s="714" t="s">
        <v>1507</v>
      </c>
      <c r="D305" s="1024"/>
      <c r="E305" s="977"/>
      <c r="F305" s="977"/>
      <c r="G305" s="977"/>
      <c r="H305" s="977"/>
    </row>
    <row r="306" spans="1:8" s="40" customFormat="1">
      <c r="A306" s="1017"/>
      <c r="B306" s="37"/>
      <c r="C306" s="496" t="s">
        <v>1012</v>
      </c>
      <c r="D306" s="1024"/>
      <c r="E306" s="977"/>
      <c r="F306" s="977"/>
      <c r="G306" s="977"/>
      <c r="H306" s="977"/>
    </row>
    <row r="307" spans="1:8" s="40" customFormat="1">
      <c r="A307" s="1017"/>
      <c r="B307" s="37"/>
      <c r="C307" s="701" t="s">
        <v>1013</v>
      </c>
      <c r="D307" s="1024"/>
      <c r="E307" s="977"/>
      <c r="F307" s="977"/>
      <c r="G307" s="977"/>
      <c r="H307" s="977"/>
    </row>
    <row r="308" spans="1:8" s="40" customFormat="1">
      <c r="A308" s="1017"/>
      <c r="B308" s="37"/>
      <c r="C308" s="496" t="s">
        <v>1508</v>
      </c>
      <c r="D308" s="1024"/>
      <c r="E308" s="977"/>
      <c r="F308" s="977"/>
      <c r="G308" s="977"/>
      <c r="H308" s="977"/>
    </row>
    <row r="309" spans="1:8" s="40" customFormat="1">
      <c r="A309" s="1056"/>
      <c r="B309" s="696"/>
      <c r="C309" s="702" t="s">
        <v>1502</v>
      </c>
      <c r="D309" s="1105"/>
      <c r="E309" s="1082"/>
      <c r="F309" s="1082"/>
      <c r="G309" s="1082"/>
      <c r="H309" s="1082"/>
    </row>
    <row r="310" spans="1:8" s="40" customFormat="1">
      <c r="A310" s="1110" t="s">
        <v>1505</v>
      </c>
      <c r="B310" s="699"/>
      <c r="C310" s="715" t="s">
        <v>1498</v>
      </c>
      <c r="D310" s="1169" t="s">
        <v>6</v>
      </c>
      <c r="E310" s="977">
        <v>2710000</v>
      </c>
      <c r="F310" s="977">
        <v>2710000</v>
      </c>
      <c r="G310" s="977">
        <f t="shared" si="8"/>
        <v>1192400.0000000002</v>
      </c>
      <c r="H310" s="977">
        <f t="shared" si="9"/>
        <v>1371260.0000000002</v>
      </c>
    </row>
    <row r="311" spans="1:8" s="40" customFormat="1">
      <c r="A311" s="1110"/>
      <c r="B311" s="699"/>
      <c r="C311" s="700" t="s">
        <v>1506</v>
      </c>
      <c r="D311" s="1169"/>
      <c r="E311" s="977"/>
      <c r="F311" s="977"/>
      <c r="G311" s="977"/>
      <c r="H311" s="977"/>
    </row>
    <row r="312" spans="1:8" s="40" customFormat="1">
      <c r="A312" s="1110"/>
      <c r="B312" s="699"/>
      <c r="C312" s="700" t="s">
        <v>1507</v>
      </c>
      <c r="D312" s="1169"/>
      <c r="E312" s="977"/>
      <c r="F312" s="977"/>
      <c r="G312" s="977"/>
      <c r="H312" s="977"/>
    </row>
    <row r="313" spans="1:8" s="150" customFormat="1" ht="14.25" customHeight="1">
      <c r="A313" s="1110"/>
      <c r="B313" s="711"/>
      <c r="C313" s="712" t="s">
        <v>166</v>
      </c>
      <c r="D313" s="1169"/>
      <c r="E313" s="977"/>
      <c r="F313" s="977"/>
      <c r="G313" s="977"/>
      <c r="H313" s="977"/>
    </row>
    <row r="314" spans="1:8" s="40" customFormat="1">
      <c r="A314" s="1111"/>
      <c r="B314" s="709"/>
      <c r="C314" s="710" t="s">
        <v>1502</v>
      </c>
      <c r="D314" s="1170"/>
      <c r="E314" s="983"/>
      <c r="F314" s="983"/>
      <c r="G314" s="983"/>
      <c r="H314" s="983"/>
    </row>
    <row r="315" spans="1:8" s="150" customFormat="1" ht="28.5" customHeight="1">
      <c r="A315" s="273" t="s">
        <v>1249</v>
      </c>
      <c r="B315" s="176"/>
      <c r="C315" s="177"/>
      <c r="D315" s="178"/>
      <c r="E315" s="178"/>
      <c r="F315" s="178"/>
      <c r="G315" s="178"/>
      <c r="H315" s="178"/>
    </row>
    <row r="316" spans="1:8" s="150" customFormat="1" ht="14.25" customHeight="1">
      <c r="A316" s="1155" t="s">
        <v>1250</v>
      </c>
      <c r="B316" s="487"/>
      <c r="C316" s="355" t="s">
        <v>198</v>
      </c>
      <c r="D316" s="1132" t="s">
        <v>6</v>
      </c>
      <c r="E316" s="976">
        <v>2350000</v>
      </c>
      <c r="F316" s="976">
        <v>2350000</v>
      </c>
      <c r="G316" s="976">
        <f t="shared" si="8"/>
        <v>1034000</v>
      </c>
      <c r="H316" s="976">
        <f t="shared" si="9"/>
        <v>1189100</v>
      </c>
    </row>
    <row r="317" spans="1:8" s="150" customFormat="1" ht="14.25" customHeight="1">
      <c r="A317" s="1156"/>
      <c r="B317" s="488"/>
      <c r="C317" s="602" t="s">
        <v>1252</v>
      </c>
      <c r="D317" s="1087"/>
      <c r="E317" s="977"/>
      <c r="F317" s="977"/>
      <c r="G317" s="977"/>
      <c r="H317" s="977"/>
    </row>
    <row r="318" spans="1:8" s="150" customFormat="1" ht="14.25" customHeight="1">
      <c r="A318" s="1156"/>
      <c r="B318" s="488"/>
      <c r="C318" s="497" t="s">
        <v>197</v>
      </c>
      <c r="D318" s="1087"/>
      <c r="E318" s="977"/>
      <c r="F318" s="977"/>
      <c r="G318" s="977"/>
      <c r="H318" s="977"/>
    </row>
    <row r="319" spans="1:8" s="40" customFormat="1" ht="12.75" customHeight="1">
      <c r="A319" s="1156"/>
      <c r="B319" s="488"/>
      <c r="C319" s="356" t="s">
        <v>163</v>
      </c>
      <c r="D319" s="1087"/>
      <c r="E319" s="977"/>
      <c r="F319" s="977"/>
      <c r="G319" s="977"/>
      <c r="H319" s="977"/>
    </row>
    <row r="320" spans="1:8" s="150" customFormat="1" ht="14.25" customHeight="1">
      <c r="A320" s="1156"/>
      <c r="B320" s="488"/>
      <c r="C320" s="356" t="s">
        <v>196</v>
      </c>
      <c r="D320" s="1087"/>
      <c r="E320" s="977"/>
      <c r="F320" s="977"/>
      <c r="G320" s="977"/>
      <c r="H320" s="977"/>
    </row>
    <row r="321" spans="1:8" s="150" customFormat="1" ht="14.25" customHeight="1">
      <c r="A321" s="1156"/>
      <c r="B321" s="488"/>
      <c r="C321" s="264" t="s">
        <v>180</v>
      </c>
      <c r="D321" s="1087"/>
      <c r="E321" s="977"/>
      <c r="F321" s="977"/>
      <c r="G321" s="977"/>
      <c r="H321" s="977"/>
    </row>
    <row r="322" spans="1:8" s="150" customFormat="1" ht="14.25" customHeight="1">
      <c r="A322" s="1156"/>
      <c r="B322" s="488"/>
      <c r="C322" s="356" t="s">
        <v>195</v>
      </c>
      <c r="D322" s="1087"/>
      <c r="E322" s="977"/>
      <c r="F322" s="977"/>
      <c r="G322" s="977"/>
      <c r="H322" s="977"/>
    </row>
    <row r="323" spans="1:8" s="150" customFormat="1" ht="14.25" customHeight="1">
      <c r="A323" s="1155" t="s">
        <v>1253</v>
      </c>
      <c r="B323" s="487"/>
      <c r="C323" s="355" t="s">
        <v>198</v>
      </c>
      <c r="D323" s="1132" t="s">
        <v>6</v>
      </c>
      <c r="E323" s="976">
        <v>2350000</v>
      </c>
      <c r="F323" s="976">
        <v>2350000</v>
      </c>
      <c r="G323" s="976">
        <f t="shared" si="8"/>
        <v>1034000</v>
      </c>
      <c r="H323" s="976">
        <f t="shared" si="9"/>
        <v>1189100</v>
      </c>
    </row>
    <row r="324" spans="1:8" s="150" customFormat="1" ht="14.25" customHeight="1">
      <c r="A324" s="1156"/>
      <c r="B324" s="488"/>
      <c r="C324" s="602" t="s">
        <v>1252</v>
      </c>
      <c r="D324" s="1087"/>
      <c r="E324" s="977"/>
      <c r="F324" s="977"/>
      <c r="G324" s="977"/>
      <c r="H324" s="977"/>
    </row>
    <row r="325" spans="1:8" s="150" customFormat="1" ht="14.25" customHeight="1">
      <c r="A325" s="1156"/>
      <c r="B325" s="488"/>
      <c r="C325" s="497" t="s">
        <v>197</v>
      </c>
      <c r="D325" s="1087"/>
      <c r="E325" s="977"/>
      <c r="F325" s="977"/>
      <c r="G325" s="977"/>
      <c r="H325" s="977"/>
    </row>
    <row r="326" spans="1:8" s="40" customFormat="1" ht="12.75" customHeight="1">
      <c r="A326" s="1156"/>
      <c r="B326" s="488"/>
      <c r="C326" s="356" t="s">
        <v>163</v>
      </c>
      <c r="D326" s="1087"/>
      <c r="E326" s="977"/>
      <c r="F326" s="977"/>
      <c r="G326" s="977"/>
      <c r="H326" s="977"/>
    </row>
    <row r="327" spans="1:8" s="150" customFormat="1" ht="14.25" customHeight="1">
      <c r="A327" s="1156"/>
      <c r="B327" s="488"/>
      <c r="C327" s="356" t="s">
        <v>196</v>
      </c>
      <c r="D327" s="1087"/>
      <c r="E327" s="977"/>
      <c r="F327" s="977"/>
      <c r="G327" s="977"/>
      <c r="H327" s="977"/>
    </row>
    <row r="328" spans="1:8" s="150" customFormat="1" ht="14.25" customHeight="1">
      <c r="A328" s="1156"/>
      <c r="B328" s="488"/>
      <c r="C328" s="264" t="s">
        <v>180</v>
      </c>
      <c r="D328" s="1087"/>
      <c r="E328" s="977"/>
      <c r="F328" s="977"/>
      <c r="G328" s="977"/>
      <c r="H328" s="977"/>
    </row>
    <row r="329" spans="1:8" s="150" customFormat="1" ht="14.25" customHeight="1">
      <c r="A329" s="1156"/>
      <c r="B329" s="488"/>
      <c r="C329" s="356" t="s">
        <v>195</v>
      </c>
      <c r="D329" s="1087"/>
      <c r="E329" s="977"/>
      <c r="F329" s="977"/>
      <c r="G329" s="977"/>
      <c r="H329" s="977"/>
    </row>
    <row r="330" spans="1:8" s="150" customFormat="1">
      <c r="A330" s="1174" t="s">
        <v>1447</v>
      </c>
      <c r="B330" s="498"/>
      <c r="C330" s="354" t="s">
        <v>662</v>
      </c>
      <c r="D330" s="1086" t="s">
        <v>6</v>
      </c>
      <c r="E330" s="984">
        <v>3090000</v>
      </c>
      <c r="F330" s="984">
        <v>3090000</v>
      </c>
      <c r="G330" s="984">
        <f t="shared" ref="G325:G388" si="10">F330*0.55*0.8</f>
        <v>1359600.0000000002</v>
      </c>
      <c r="H330" s="984">
        <f t="shared" ref="H325:H388" si="11">G330*1.15</f>
        <v>1563540.0000000002</v>
      </c>
    </row>
    <row r="331" spans="1:8" s="150" customFormat="1">
      <c r="A331" s="1175"/>
      <c r="B331" s="488"/>
      <c r="C331" s="651" t="s">
        <v>1446</v>
      </c>
      <c r="D331" s="1087"/>
      <c r="E331" s="977"/>
      <c r="F331" s="977"/>
      <c r="G331" s="977"/>
      <c r="H331" s="977"/>
    </row>
    <row r="332" spans="1:8" s="150" customFormat="1" ht="14.25" customHeight="1">
      <c r="A332" s="1175"/>
      <c r="B332" s="488"/>
      <c r="C332" s="497" t="s">
        <v>166</v>
      </c>
      <c r="D332" s="1087"/>
      <c r="E332" s="977"/>
      <c r="F332" s="977"/>
      <c r="G332" s="977"/>
      <c r="H332" s="977"/>
    </row>
    <row r="333" spans="1:8" s="150" customFormat="1" ht="14.25" customHeight="1">
      <c r="A333" s="1175"/>
      <c r="B333" s="488"/>
      <c r="C333" s="55" t="s">
        <v>194</v>
      </c>
      <c r="D333" s="1087"/>
      <c r="E333" s="977"/>
      <c r="F333" s="977"/>
      <c r="G333" s="977"/>
      <c r="H333" s="977"/>
    </row>
    <row r="334" spans="1:8" s="150" customFormat="1" ht="14.25" customHeight="1">
      <c r="A334" s="1175"/>
      <c r="B334" s="601"/>
      <c r="C334" s="60" t="s">
        <v>1251</v>
      </c>
      <c r="D334" s="1087"/>
      <c r="E334" s="977"/>
      <c r="F334" s="977"/>
      <c r="G334" s="977"/>
      <c r="H334" s="977"/>
    </row>
    <row r="335" spans="1:8" s="150" customFormat="1">
      <c r="A335" s="1171" t="s">
        <v>1767</v>
      </c>
      <c r="B335" s="648"/>
      <c r="C335" s="62" t="s">
        <v>662</v>
      </c>
      <c r="D335" s="1132" t="s">
        <v>6</v>
      </c>
      <c r="E335" s="976">
        <v>2810000</v>
      </c>
      <c r="F335" s="976">
        <v>2810000</v>
      </c>
      <c r="G335" s="976">
        <f t="shared" si="10"/>
        <v>1236400.0000000002</v>
      </c>
      <c r="H335" s="976">
        <f t="shared" si="11"/>
        <v>1421860.0000000002</v>
      </c>
    </row>
    <row r="336" spans="1:8" s="150" customFormat="1">
      <c r="A336" s="1172"/>
      <c r="B336" s="649"/>
      <c r="C336" s="650" t="s">
        <v>1252</v>
      </c>
      <c r="D336" s="1087"/>
      <c r="E336" s="977"/>
      <c r="F336" s="977"/>
      <c r="G336" s="977"/>
      <c r="H336" s="977"/>
    </row>
    <row r="337" spans="1:8" s="150" customFormat="1">
      <c r="A337" s="1172"/>
      <c r="B337" s="649"/>
      <c r="C337" s="60" t="s">
        <v>630</v>
      </c>
      <c r="D337" s="1087"/>
      <c r="E337" s="977"/>
      <c r="F337" s="977"/>
      <c r="G337" s="977"/>
      <c r="H337" s="977"/>
    </row>
    <row r="338" spans="1:8" s="40" customFormat="1">
      <c r="A338" s="1172"/>
      <c r="B338" s="649"/>
      <c r="C338" s="61" t="s">
        <v>163</v>
      </c>
      <c r="D338" s="1087"/>
      <c r="E338" s="977"/>
      <c r="F338" s="977"/>
      <c r="G338" s="977"/>
      <c r="H338" s="977"/>
    </row>
    <row r="339" spans="1:8" s="150" customFormat="1">
      <c r="A339" s="1172"/>
      <c r="B339" s="649"/>
      <c r="C339" s="60" t="s">
        <v>166</v>
      </c>
      <c r="D339" s="1087"/>
      <c r="E339" s="977"/>
      <c r="F339" s="977"/>
      <c r="G339" s="977"/>
      <c r="H339" s="977"/>
    </row>
    <row r="340" spans="1:8" s="150" customFormat="1">
      <c r="A340" s="1172"/>
      <c r="B340" s="649"/>
      <c r="C340" s="4" t="s">
        <v>180</v>
      </c>
      <c r="D340" s="1087"/>
      <c r="E340" s="977"/>
      <c r="F340" s="977"/>
      <c r="G340" s="977"/>
      <c r="H340" s="977"/>
    </row>
    <row r="341" spans="1:8" s="150" customFormat="1">
      <c r="A341" s="1172"/>
      <c r="B341" s="649"/>
      <c r="C341" s="61" t="s">
        <v>195</v>
      </c>
      <c r="D341" s="1087"/>
      <c r="E341" s="977"/>
      <c r="F341" s="977"/>
      <c r="G341" s="977"/>
      <c r="H341" s="977"/>
    </row>
    <row r="342" spans="1:8" s="150" customFormat="1">
      <c r="A342" s="1173"/>
      <c r="B342" s="822"/>
      <c r="C342" s="823" t="s">
        <v>1446</v>
      </c>
      <c r="D342" s="1088"/>
      <c r="E342" s="983"/>
      <c r="F342" s="983"/>
      <c r="G342" s="983"/>
      <c r="H342" s="983"/>
    </row>
    <row r="343" spans="1:8" s="150" customFormat="1" ht="28.5" customHeight="1">
      <c r="A343" s="819" t="s">
        <v>1510</v>
      </c>
      <c r="B343" s="820"/>
      <c r="C343" s="703"/>
      <c r="D343" s="821"/>
      <c r="E343" s="821"/>
      <c r="F343" s="821"/>
      <c r="G343" s="821"/>
      <c r="H343" s="821"/>
    </row>
    <row r="344" spans="1:8" s="150" customFormat="1" ht="14.25" customHeight="1">
      <c r="A344" s="1155" t="s">
        <v>1509</v>
      </c>
      <c r="B344" s="1089"/>
      <c r="C344" s="355" t="s">
        <v>1516</v>
      </c>
      <c r="D344" s="1132" t="s">
        <v>6</v>
      </c>
      <c r="E344" s="976">
        <v>2680000</v>
      </c>
      <c r="F344" s="976">
        <v>2920000</v>
      </c>
      <c r="G344" s="976">
        <f t="shared" si="10"/>
        <v>1284800.0000000002</v>
      </c>
      <c r="H344" s="976">
        <f t="shared" si="11"/>
        <v>1477520.0000000002</v>
      </c>
    </row>
    <row r="345" spans="1:8" s="150" customFormat="1" ht="14.25" customHeight="1">
      <c r="A345" s="1156"/>
      <c r="B345" s="1090"/>
      <c r="C345" s="602" t="s">
        <v>1515</v>
      </c>
      <c r="D345" s="1087"/>
      <c r="E345" s="977"/>
      <c r="F345" s="977"/>
      <c r="G345" s="977"/>
      <c r="H345" s="977"/>
    </row>
    <row r="346" spans="1:8" s="150" customFormat="1" ht="14.25" customHeight="1">
      <c r="A346" s="1156"/>
      <c r="B346" s="1090"/>
      <c r="C346" s="356" t="s">
        <v>1483</v>
      </c>
      <c r="D346" s="1087"/>
      <c r="E346" s="977"/>
      <c r="F346" s="977"/>
      <c r="G346" s="977"/>
      <c r="H346" s="977"/>
    </row>
    <row r="347" spans="1:8" s="150" customFormat="1" ht="14.25" customHeight="1">
      <c r="A347" s="1156"/>
      <c r="B347" s="1090"/>
      <c r="C347" s="497" t="s">
        <v>197</v>
      </c>
      <c r="D347" s="1087"/>
      <c r="E347" s="977"/>
      <c r="F347" s="977"/>
      <c r="G347" s="977"/>
      <c r="H347" s="977"/>
    </row>
    <row r="348" spans="1:8" s="150" customFormat="1" ht="14.25" customHeight="1">
      <c r="A348" s="1156"/>
      <c r="B348" s="1090"/>
      <c r="C348" s="497" t="s">
        <v>1512</v>
      </c>
      <c r="D348" s="1087"/>
      <c r="E348" s="977"/>
      <c r="F348" s="977"/>
      <c r="G348" s="977"/>
      <c r="H348" s="977"/>
    </row>
    <row r="349" spans="1:8" s="40" customFormat="1" ht="12.75" customHeight="1">
      <c r="A349" s="1156"/>
      <c r="B349" s="1090"/>
      <c r="C349" s="356" t="s">
        <v>163</v>
      </c>
      <c r="D349" s="1087"/>
      <c r="E349" s="977"/>
      <c r="F349" s="977"/>
      <c r="G349" s="977"/>
      <c r="H349" s="977"/>
    </row>
    <row r="350" spans="1:8" s="40" customFormat="1" ht="12.75" customHeight="1">
      <c r="A350" s="1156"/>
      <c r="B350" s="1090"/>
      <c r="C350" s="356" t="s">
        <v>1511</v>
      </c>
      <c r="D350" s="1087"/>
      <c r="E350" s="977"/>
      <c r="F350" s="977"/>
      <c r="G350" s="977"/>
      <c r="H350" s="977"/>
    </row>
    <row r="351" spans="1:8" s="150" customFormat="1" ht="14.25" customHeight="1">
      <c r="A351" s="1156"/>
      <c r="B351" s="1090"/>
      <c r="C351" s="356" t="s">
        <v>196</v>
      </c>
      <c r="D351" s="1087"/>
      <c r="E351" s="977"/>
      <c r="F351" s="977"/>
      <c r="G351" s="977"/>
      <c r="H351" s="977"/>
    </row>
    <row r="352" spans="1:8" s="150" customFormat="1" ht="14.25" customHeight="1">
      <c r="A352" s="1156"/>
      <c r="B352" s="1090"/>
      <c r="C352" s="264" t="s">
        <v>180</v>
      </c>
      <c r="D352" s="1087"/>
      <c r="E352" s="977"/>
      <c r="F352" s="977"/>
      <c r="G352" s="977"/>
      <c r="H352" s="977"/>
    </row>
    <row r="353" spans="1:8" s="150" customFormat="1" ht="14.25" customHeight="1">
      <c r="A353" s="1156"/>
      <c r="B353" s="1090"/>
      <c r="C353" s="266" t="s">
        <v>1514</v>
      </c>
      <c r="D353" s="1087"/>
      <c r="E353" s="977"/>
      <c r="F353" s="977"/>
      <c r="G353" s="977"/>
      <c r="H353" s="977"/>
    </row>
    <row r="354" spans="1:8" s="150" customFormat="1" ht="14.25" customHeight="1">
      <c r="A354" s="1156"/>
      <c r="B354" s="1090"/>
      <c r="C354" s="602" t="s">
        <v>1513</v>
      </c>
      <c r="D354" s="1087"/>
      <c r="E354" s="977"/>
      <c r="F354" s="977"/>
      <c r="G354" s="977"/>
      <c r="H354" s="977"/>
    </row>
    <row r="355" spans="1:8" s="150" customFormat="1" ht="14.25" customHeight="1">
      <c r="A355" s="1156"/>
      <c r="B355" s="1090"/>
      <c r="C355" s="356" t="s">
        <v>195</v>
      </c>
      <c r="D355" s="1087"/>
      <c r="E355" s="977"/>
      <c r="F355" s="977"/>
      <c r="G355" s="977"/>
      <c r="H355" s="977"/>
    </row>
    <row r="356" spans="1:8" s="150" customFormat="1" ht="14.25" customHeight="1">
      <c r="A356" s="1152" t="s">
        <v>2224</v>
      </c>
      <c r="B356" s="1090"/>
      <c r="C356" s="354" t="s">
        <v>1516</v>
      </c>
      <c r="D356" s="1086" t="s">
        <v>6</v>
      </c>
      <c r="E356" s="984">
        <v>2810000</v>
      </c>
      <c r="F356" s="984">
        <v>3070000</v>
      </c>
      <c r="G356" s="984">
        <f t="shared" si="10"/>
        <v>1350800.0000000002</v>
      </c>
      <c r="H356" s="984">
        <f t="shared" si="11"/>
        <v>1553420.0000000002</v>
      </c>
    </row>
    <row r="357" spans="1:8" s="150" customFormat="1" ht="14.25" customHeight="1">
      <c r="A357" s="1153"/>
      <c r="B357" s="1090"/>
      <c r="C357" s="905" t="s">
        <v>1483</v>
      </c>
      <c r="D357" s="1087"/>
      <c r="E357" s="977"/>
      <c r="F357" s="977"/>
      <c r="G357" s="977"/>
      <c r="H357" s="977"/>
    </row>
    <row r="358" spans="1:8" s="150" customFormat="1" ht="14.25" customHeight="1">
      <c r="A358" s="1154"/>
      <c r="B358" s="1090"/>
      <c r="C358" s="904" t="s">
        <v>2215</v>
      </c>
      <c r="D358" s="1157"/>
      <c r="E358" s="1082"/>
      <c r="F358" s="1082"/>
      <c r="G358" s="1082"/>
      <c r="H358" s="1082"/>
    </row>
    <row r="359" spans="1:8" s="150" customFormat="1" ht="14.25" customHeight="1">
      <c r="A359" s="1152" t="s">
        <v>1517</v>
      </c>
      <c r="B359" s="1090"/>
      <c r="C359" s="706" t="s">
        <v>1516</v>
      </c>
      <c r="D359" s="1086"/>
      <c r="E359" s="984">
        <v>3030000</v>
      </c>
      <c r="F359" s="984"/>
      <c r="G359" s="984"/>
      <c r="H359" s="984"/>
    </row>
    <row r="360" spans="1:8" s="150" customFormat="1" ht="14.25" customHeight="1">
      <c r="A360" s="1153"/>
      <c r="B360" s="1090"/>
      <c r="C360" s="497" t="s">
        <v>166</v>
      </c>
      <c r="D360" s="1087"/>
      <c r="E360" s="977"/>
      <c r="F360" s="977"/>
      <c r="G360" s="977"/>
      <c r="H360" s="977"/>
    </row>
    <row r="361" spans="1:8" s="150" customFormat="1" ht="14.25" customHeight="1">
      <c r="A361" s="1154"/>
      <c r="B361" s="1090"/>
      <c r="C361" s="708" t="s">
        <v>1518</v>
      </c>
      <c r="D361" s="1157"/>
      <c r="E361" s="1082"/>
      <c r="F361" s="1082"/>
      <c r="G361" s="1082"/>
      <c r="H361" s="1082"/>
    </row>
    <row r="362" spans="1:8" s="150" customFormat="1" ht="14.25" customHeight="1">
      <c r="A362" s="1152" t="s">
        <v>2225</v>
      </c>
      <c r="B362" s="1090"/>
      <c r="C362" s="706" t="s">
        <v>1516</v>
      </c>
      <c r="D362" s="1086" t="s">
        <v>6</v>
      </c>
      <c r="E362" s="984">
        <v>3180000</v>
      </c>
      <c r="F362" s="984">
        <v>3320000</v>
      </c>
      <c r="G362" s="984">
        <f t="shared" si="10"/>
        <v>1460800.0000000002</v>
      </c>
      <c r="H362" s="984">
        <f t="shared" si="11"/>
        <v>1679920.0000000002</v>
      </c>
    </row>
    <row r="363" spans="1:8" s="150" customFormat="1" ht="14.25" customHeight="1">
      <c r="A363" s="1153"/>
      <c r="B363" s="1090"/>
      <c r="C363" s="497" t="s">
        <v>166</v>
      </c>
      <c r="D363" s="1087"/>
      <c r="E363" s="977"/>
      <c r="F363" s="977"/>
      <c r="G363" s="977"/>
      <c r="H363" s="977"/>
    </row>
    <row r="364" spans="1:8" s="150" customFormat="1" ht="14.25" customHeight="1">
      <c r="A364" s="1153"/>
      <c r="B364" s="1090"/>
      <c r="C364" s="356" t="s">
        <v>1518</v>
      </c>
      <c r="D364" s="1087"/>
      <c r="E364" s="977"/>
      <c r="F364" s="977"/>
      <c r="G364" s="977"/>
      <c r="H364" s="977"/>
    </row>
    <row r="365" spans="1:8" s="150" customFormat="1" ht="14.25" customHeight="1">
      <c r="A365" s="1154"/>
      <c r="B365" s="1090"/>
      <c r="C365" s="904" t="s">
        <v>2215</v>
      </c>
      <c r="D365" s="1157"/>
      <c r="E365" s="1082"/>
      <c r="F365" s="1082"/>
      <c r="G365" s="1082"/>
      <c r="H365" s="1082"/>
    </row>
    <row r="366" spans="1:8" s="150" customFormat="1" ht="14.25" customHeight="1">
      <c r="A366" s="1153" t="s">
        <v>1519</v>
      </c>
      <c r="B366" s="1090"/>
      <c r="C366" s="707" t="s">
        <v>1516</v>
      </c>
      <c r="D366" s="1087" t="s">
        <v>6</v>
      </c>
      <c r="E366" s="977">
        <v>3620000</v>
      </c>
      <c r="F366" s="977">
        <v>3760000</v>
      </c>
      <c r="G366" s="977">
        <f t="shared" si="10"/>
        <v>1654400.0000000002</v>
      </c>
      <c r="H366" s="977">
        <f t="shared" si="11"/>
        <v>1902560.0000000002</v>
      </c>
    </row>
    <row r="367" spans="1:8" s="150" customFormat="1" ht="14.25" customHeight="1">
      <c r="A367" s="1153"/>
      <c r="B367" s="1090"/>
      <c r="C367" s="497" t="s">
        <v>166</v>
      </c>
      <c r="D367" s="1087"/>
      <c r="E367" s="977"/>
      <c r="F367" s="977"/>
      <c r="G367" s="977"/>
      <c r="H367" s="977"/>
    </row>
    <row r="368" spans="1:8" s="150" customFormat="1" ht="14.25" customHeight="1">
      <c r="A368" s="1153"/>
      <c r="B368" s="1090"/>
      <c r="C368" s="602" t="s">
        <v>1520</v>
      </c>
      <c r="D368" s="1087"/>
      <c r="E368" s="977"/>
      <c r="F368" s="977"/>
      <c r="G368" s="977"/>
      <c r="H368" s="977"/>
    </row>
    <row r="369" spans="1:8" s="150" customFormat="1" ht="14.25" customHeight="1">
      <c r="A369" s="1152" t="s">
        <v>2226</v>
      </c>
      <c r="B369" s="1090"/>
      <c r="C369" s="706" t="s">
        <v>1516</v>
      </c>
      <c r="D369" s="1086" t="s">
        <v>6</v>
      </c>
      <c r="E369" s="984">
        <v>3800000</v>
      </c>
      <c r="F369" s="984">
        <v>3940000</v>
      </c>
      <c r="G369" s="984">
        <f t="shared" si="10"/>
        <v>1733600</v>
      </c>
      <c r="H369" s="984">
        <f t="shared" si="11"/>
        <v>1993639.9999999998</v>
      </c>
    </row>
    <row r="370" spans="1:8" s="150" customFormat="1" ht="14.25" customHeight="1">
      <c r="A370" s="1153"/>
      <c r="B370" s="1090"/>
      <c r="C370" s="497" t="s">
        <v>166</v>
      </c>
      <c r="D370" s="1087"/>
      <c r="E370" s="977"/>
      <c r="F370" s="977"/>
      <c r="G370" s="977"/>
      <c r="H370" s="977"/>
    </row>
    <row r="371" spans="1:8" s="150" customFormat="1" ht="14.25" customHeight="1">
      <c r="A371" s="1153"/>
      <c r="B371" s="1090"/>
      <c r="C371" s="356" t="s">
        <v>1520</v>
      </c>
      <c r="D371" s="1087"/>
      <c r="E371" s="977"/>
      <c r="F371" s="977"/>
      <c r="G371" s="977"/>
      <c r="H371" s="977"/>
    </row>
    <row r="372" spans="1:8" s="150" customFormat="1" ht="14.25" customHeight="1">
      <c r="A372" s="1159"/>
      <c r="B372" s="1091"/>
      <c r="C372" s="906" t="s">
        <v>2215</v>
      </c>
      <c r="D372" s="1088"/>
      <c r="E372" s="983"/>
      <c r="F372" s="983"/>
      <c r="G372" s="983"/>
      <c r="H372" s="983"/>
    </row>
    <row r="373" spans="1:8" s="150" customFormat="1" ht="14.25" customHeight="1">
      <c r="A373" s="1155" t="s">
        <v>1521</v>
      </c>
      <c r="B373" s="1089"/>
      <c r="C373" s="355" t="s">
        <v>1524</v>
      </c>
      <c r="D373" s="1132" t="s">
        <v>6</v>
      </c>
      <c r="E373" s="976">
        <v>3040000</v>
      </c>
      <c r="F373" s="976">
        <v>3170000</v>
      </c>
      <c r="G373" s="976">
        <f t="shared" si="10"/>
        <v>1394800.0000000002</v>
      </c>
      <c r="H373" s="976">
        <f t="shared" si="11"/>
        <v>1604020.0000000002</v>
      </c>
    </row>
    <row r="374" spans="1:8" s="150" customFormat="1" ht="14.25" customHeight="1">
      <c r="A374" s="1156"/>
      <c r="B374" s="1090"/>
      <c r="C374" s="602" t="s">
        <v>1515</v>
      </c>
      <c r="D374" s="1087"/>
      <c r="E374" s="977"/>
      <c r="F374" s="977"/>
      <c r="G374" s="977"/>
      <c r="H374" s="977"/>
    </row>
    <row r="375" spans="1:8" s="150" customFormat="1" ht="14.25" customHeight="1">
      <c r="A375" s="1156"/>
      <c r="B375" s="1090"/>
      <c r="C375" s="356" t="s">
        <v>1483</v>
      </c>
      <c r="D375" s="1087"/>
      <c r="E375" s="977"/>
      <c r="F375" s="977"/>
      <c r="G375" s="977"/>
      <c r="H375" s="977"/>
    </row>
    <row r="376" spans="1:8" s="150" customFormat="1" ht="14.25" customHeight="1">
      <c r="A376" s="1156"/>
      <c r="B376" s="1090"/>
      <c r="C376" s="497" t="s">
        <v>630</v>
      </c>
      <c r="D376" s="1087"/>
      <c r="E376" s="977"/>
      <c r="F376" s="977"/>
      <c r="G376" s="977"/>
      <c r="H376" s="977"/>
    </row>
    <row r="377" spans="1:8" s="150" customFormat="1" ht="14.25" customHeight="1">
      <c r="A377" s="1156"/>
      <c r="B377" s="1090"/>
      <c r="C377" s="497" t="s">
        <v>1525</v>
      </c>
      <c r="D377" s="1087"/>
      <c r="E377" s="977"/>
      <c r="F377" s="977"/>
      <c r="G377" s="977"/>
      <c r="H377" s="977"/>
    </row>
    <row r="378" spans="1:8" s="40" customFormat="1" ht="12.75" customHeight="1">
      <c r="A378" s="1156"/>
      <c r="B378" s="1090"/>
      <c r="C378" s="356" t="s">
        <v>163</v>
      </c>
      <c r="D378" s="1087"/>
      <c r="E378" s="977"/>
      <c r="F378" s="977"/>
      <c r="G378" s="977"/>
      <c r="H378" s="977"/>
    </row>
    <row r="379" spans="1:8" s="40" customFormat="1" ht="12.75" customHeight="1">
      <c r="A379" s="1156"/>
      <c r="B379" s="1090"/>
      <c r="C379" s="356" t="s">
        <v>1511</v>
      </c>
      <c r="D379" s="1087"/>
      <c r="E379" s="977"/>
      <c r="F379" s="977"/>
      <c r="G379" s="977"/>
      <c r="H379" s="977"/>
    </row>
    <row r="380" spans="1:8" s="150" customFormat="1" ht="14.25" customHeight="1">
      <c r="A380" s="1156"/>
      <c r="B380" s="1090"/>
      <c r="C380" s="356" t="s">
        <v>196</v>
      </c>
      <c r="D380" s="1087"/>
      <c r="E380" s="977"/>
      <c r="F380" s="977"/>
      <c r="G380" s="977"/>
      <c r="H380" s="977"/>
    </row>
    <row r="381" spans="1:8" s="150" customFormat="1" ht="14.25" customHeight="1">
      <c r="A381" s="1156"/>
      <c r="B381" s="1090"/>
      <c r="C381" s="264" t="s">
        <v>180</v>
      </c>
      <c r="D381" s="1087"/>
      <c r="E381" s="977"/>
      <c r="F381" s="977"/>
      <c r="G381" s="977"/>
      <c r="H381" s="977"/>
    </row>
    <row r="382" spans="1:8" s="150" customFormat="1" ht="14.25" customHeight="1">
      <c r="A382" s="1156"/>
      <c r="B382" s="1090"/>
      <c r="C382" s="266" t="s">
        <v>1514</v>
      </c>
      <c r="D382" s="1087"/>
      <c r="E382" s="977"/>
      <c r="F382" s="977"/>
      <c r="G382" s="977"/>
      <c r="H382" s="977"/>
    </row>
    <row r="383" spans="1:8" s="150" customFormat="1" ht="14.25" customHeight="1">
      <c r="A383" s="1156"/>
      <c r="B383" s="1090"/>
      <c r="C383" s="602" t="s">
        <v>1513</v>
      </c>
      <c r="D383" s="1087"/>
      <c r="E383" s="977"/>
      <c r="F383" s="977"/>
      <c r="G383" s="977"/>
      <c r="H383" s="977"/>
    </row>
    <row r="384" spans="1:8" s="150" customFormat="1" ht="14.25" customHeight="1">
      <c r="A384" s="1156"/>
      <c r="B384" s="1090"/>
      <c r="C384" s="356" t="s">
        <v>195</v>
      </c>
      <c r="D384" s="1087"/>
      <c r="E384" s="977"/>
      <c r="F384" s="977"/>
      <c r="G384" s="977"/>
      <c r="H384" s="977"/>
    </row>
    <row r="385" spans="1:8" s="150" customFormat="1" ht="14.25" customHeight="1">
      <c r="A385" s="1152" t="s">
        <v>2227</v>
      </c>
      <c r="B385" s="1090"/>
      <c r="C385" s="354" t="s">
        <v>1516</v>
      </c>
      <c r="D385" s="1086" t="s">
        <v>6</v>
      </c>
      <c r="E385" s="984">
        <v>3190000</v>
      </c>
      <c r="F385" s="984">
        <v>3320000</v>
      </c>
      <c r="G385" s="984">
        <f t="shared" si="10"/>
        <v>1460800.0000000002</v>
      </c>
      <c r="H385" s="984">
        <f t="shared" si="11"/>
        <v>1679920.0000000002</v>
      </c>
    </row>
    <row r="386" spans="1:8" s="150" customFormat="1" ht="14.25" customHeight="1">
      <c r="A386" s="1153"/>
      <c r="B386" s="1090"/>
      <c r="C386" s="905" t="s">
        <v>1483</v>
      </c>
      <c r="D386" s="1087"/>
      <c r="E386" s="977"/>
      <c r="F386" s="977"/>
      <c r="G386" s="977"/>
      <c r="H386" s="977"/>
    </row>
    <row r="387" spans="1:8" s="150" customFormat="1" ht="14.25" customHeight="1">
      <c r="A387" s="1154"/>
      <c r="B387" s="1090"/>
      <c r="C387" s="904" t="s">
        <v>2215</v>
      </c>
      <c r="D387" s="1157"/>
      <c r="E387" s="1082"/>
      <c r="F387" s="1082"/>
      <c r="G387" s="1082"/>
      <c r="H387" s="1082"/>
    </row>
    <row r="388" spans="1:8" s="150" customFormat="1" ht="14.25" customHeight="1">
      <c r="A388" s="1152" t="s">
        <v>1522</v>
      </c>
      <c r="B388" s="1090"/>
      <c r="C388" s="706" t="s">
        <v>1516</v>
      </c>
      <c r="D388" s="1086"/>
      <c r="E388" s="984">
        <v>3170000</v>
      </c>
      <c r="F388" s="984"/>
      <c r="G388" s="984"/>
      <c r="H388" s="984"/>
    </row>
    <row r="389" spans="1:8" s="150" customFormat="1" ht="14.25" customHeight="1">
      <c r="A389" s="1153"/>
      <c r="B389" s="1090"/>
      <c r="C389" s="497" t="s">
        <v>166</v>
      </c>
      <c r="D389" s="1087"/>
      <c r="E389" s="977"/>
      <c r="F389" s="977"/>
      <c r="G389" s="977"/>
      <c r="H389" s="977"/>
    </row>
    <row r="390" spans="1:8" s="150" customFormat="1" ht="14.25" customHeight="1">
      <c r="A390" s="1154"/>
      <c r="B390" s="1090"/>
      <c r="C390" s="708" t="s">
        <v>1518</v>
      </c>
      <c r="D390" s="1157"/>
      <c r="E390" s="1082"/>
      <c r="F390" s="1082"/>
      <c r="G390" s="1082"/>
      <c r="H390" s="1082"/>
    </row>
    <row r="391" spans="1:8" s="150" customFormat="1" ht="14.25" customHeight="1">
      <c r="A391" s="1152" t="s">
        <v>2228</v>
      </c>
      <c r="B391" s="1090"/>
      <c r="C391" s="706" t="s">
        <v>1516</v>
      </c>
      <c r="D391" s="1086" t="s">
        <v>6</v>
      </c>
      <c r="E391" s="984">
        <v>3320000</v>
      </c>
      <c r="F391" s="984">
        <v>3470000</v>
      </c>
      <c r="G391" s="984">
        <f t="shared" ref="G389:G452" si="12">F391*0.55*0.8</f>
        <v>1526800.0000000002</v>
      </c>
      <c r="H391" s="984">
        <f t="shared" ref="H389:H452" si="13">G391*1.15</f>
        <v>1755820.0000000002</v>
      </c>
    </row>
    <row r="392" spans="1:8" s="150" customFormat="1" ht="14.25" customHeight="1">
      <c r="A392" s="1153"/>
      <c r="B392" s="1090"/>
      <c r="C392" s="497" t="s">
        <v>166</v>
      </c>
      <c r="D392" s="1087"/>
      <c r="E392" s="977"/>
      <c r="F392" s="977"/>
      <c r="G392" s="977"/>
      <c r="H392" s="977"/>
    </row>
    <row r="393" spans="1:8" s="150" customFormat="1" ht="14.25" customHeight="1">
      <c r="A393" s="1153"/>
      <c r="B393" s="1090"/>
      <c r="C393" s="356" t="s">
        <v>1518</v>
      </c>
      <c r="D393" s="1087"/>
      <c r="E393" s="977"/>
      <c r="F393" s="977"/>
      <c r="G393" s="977"/>
      <c r="H393" s="977"/>
    </row>
    <row r="394" spans="1:8" s="150" customFormat="1" ht="14.25" customHeight="1">
      <c r="A394" s="1154"/>
      <c r="B394" s="1090"/>
      <c r="C394" s="904" t="s">
        <v>2215</v>
      </c>
      <c r="D394" s="1157"/>
      <c r="E394" s="1082"/>
      <c r="F394" s="1082"/>
      <c r="G394" s="1082"/>
      <c r="H394" s="1082"/>
    </row>
    <row r="395" spans="1:8" s="150" customFormat="1" ht="14.25" customHeight="1">
      <c r="A395" s="1153" t="s">
        <v>1523</v>
      </c>
      <c r="B395" s="1090"/>
      <c r="C395" s="707" t="s">
        <v>1516</v>
      </c>
      <c r="D395" s="1087" t="s">
        <v>6</v>
      </c>
      <c r="E395" s="977">
        <v>3760000</v>
      </c>
      <c r="F395" s="977">
        <v>3900000</v>
      </c>
      <c r="G395" s="977">
        <f t="shared" si="12"/>
        <v>1716000</v>
      </c>
      <c r="H395" s="977">
        <f t="shared" si="13"/>
        <v>1973399.9999999998</v>
      </c>
    </row>
    <row r="396" spans="1:8" s="150" customFormat="1" ht="14.25" customHeight="1">
      <c r="A396" s="1153"/>
      <c r="B396" s="1090"/>
      <c r="C396" s="497" t="s">
        <v>166</v>
      </c>
      <c r="D396" s="1087"/>
      <c r="E396" s="977"/>
      <c r="F396" s="977"/>
      <c r="G396" s="977"/>
      <c r="H396" s="977"/>
    </row>
    <row r="397" spans="1:8" s="150" customFormat="1" ht="14.25" customHeight="1">
      <c r="A397" s="1153"/>
      <c r="B397" s="1090"/>
      <c r="C397" s="602" t="s">
        <v>1520</v>
      </c>
      <c r="D397" s="1087"/>
      <c r="E397" s="977"/>
      <c r="F397" s="977"/>
      <c r="G397" s="977"/>
      <c r="H397" s="977"/>
    </row>
    <row r="398" spans="1:8" s="150" customFormat="1" ht="14.25" customHeight="1">
      <c r="A398" s="1152" t="s">
        <v>2251</v>
      </c>
      <c r="B398" s="1090"/>
      <c r="C398" s="706" t="s">
        <v>1516</v>
      </c>
      <c r="D398" s="1086" t="s">
        <v>6</v>
      </c>
      <c r="E398" s="984">
        <v>3940000</v>
      </c>
      <c r="F398" s="984">
        <v>4090000</v>
      </c>
      <c r="G398" s="984">
        <f t="shared" si="12"/>
        <v>1799600</v>
      </c>
      <c r="H398" s="984">
        <f t="shared" si="13"/>
        <v>2069539.9999999998</v>
      </c>
    </row>
    <row r="399" spans="1:8" s="150" customFormat="1" ht="14.25" customHeight="1">
      <c r="A399" s="1153"/>
      <c r="B399" s="1090"/>
      <c r="C399" s="497" t="s">
        <v>166</v>
      </c>
      <c r="D399" s="1087"/>
      <c r="E399" s="977"/>
      <c r="F399" s="977"/>
      <c r="G399" s="977"/>
      <c r="H399" s="977"/>
    </row>
    <row r="400" spans="1:8" s="150" customFormat="1" ht="14.25" customHeight="1">
      <c r="A400" s="1153"/>
      <c r="B400" s="1090"/>
      <c r="C400" s="356" t="s">
        <v>1520</v>
      </c>
      <c r="D400" s="1087"/>
      <c r="E400" s="977"/>
      <c r="F400" s="977"/>
      <c r="G400" s="977"/>
      <c r="H400" s="977"/>
    </row>
    <row r="401" spans="1:8" s="150" customFormat="1" ht="14.25" customHeight="1">
      <c r="A401" s="1159"/>
      <c r="B401" s="1091"/>
      <c r="C401" s="906" t="s">
        <v>2215</v>
      </c>
      <c r="D401" s="1088"/>
      <c r="E401" s="983"/>
      <c r="F401" s="983"/>
      <c r="G401" s="983"/>
      <c r="H401" s="983"/>
    </row>
    <row r="402" spans="1:8" s="150" customFormat="1" ht="14.25" customHeight="1">
      <c r="A402" s="1155" t="s">
        <v>1527</v>
      </c>
      <c r="B402" s="1089"/>
      <c r="C402" s="355" t="s">
        <v>1516</v>
      </c>
      <c r="D402" s="1132" t="s">
        <v>6</v>
      </c>
      <c r="E402" s="976">
        <v>2680000</v>
      </c>
      <c r="F402" s="976">
        <v>2920000</v>
      </c>
      <c r="G402" s="976">
        <f t="shared" si="12"/>
        <v>1284800.0000000002</v>
      </c>
      <c r="H402" s="976">
        <f t="shared" si="13"/>
        <v>1477520.0000000002</v>
      </c>
    </row>
    <row r="403" spans="1:8" s="150" customFormat="1" ht="14.25" customHeight="1">
      <c r="A403" s="1156"/>
      <c r="B403" s="1090"/>
      <c r="C403" s="602" t="s">
        <v>1515</v>
      </c>
      <c r="D403" s="1087"/>
      <c r="E403" s="977"/>
      <c r="F403" s="977"/>
      <c r="G403" s="977"/>
      <c r="H403" s="977"/>
    </row>
    <row r="404" spans="1:8" s="150" customFormat="1" ht="14.25" customHeight="1">
      <c r="A404" s="1156"/>
      <c r="B404" s="1090"/>
      <c r="C404" s="356" t="s">
        <v>1483</v>
      </c>
      <c r="D404" s="1087"/>
      <c r="E404" s="977"/>
      <c r="F404" s="977"/>
      <c r="G404" s="977"/>
      <c r="H404" s="977"/>
    </row>
    <row r="405" spans="1:8" s="150" customFormat="1" ht="14.25" customHeight="1">
      <c r="A405" s="1156"/>
      <c r="B405" s="1090"/>
      <c r="C405" s="497" t="s">
        <v>197</v>
      </c>
      <c r="D405" s="1087"/>
      <c r="E405" s="977"/>
      <c r="F405" s="977"/>
      <c r="G405" s="977"/>
      <c r="H405" s="977"/>
    </row>
    <row r="406" spans="1:8" s="150" customFormat="1" ht="14.25" customHeight="1">
      <c r="A406" s="1156"/>
      <c r="B406" s="1090"/>
      <c r="C406" s="497" t="s">
        <v>1512</v>
      </c>
      <c r="D406" s="1087"/>
      <c r="E406" s="977"/>
      <c r="F406" s="977"/>
      <c r="G406" s="977"/>
      <c r="H406" s="977"/>
    </row>
    <row r="407" spans="1:8" s="40" customFormat="1" ht="12.75" customHeight="1">
      <c r="A407" s="1156"/>
      <c r="B407" s="1090"/>
      <c r="C407" s="356" t="s">
        <v>163</v>
      </c>
      <c r="D407" s="1087"/>
      <c r="E407" s="977"/>
      <c r="F407" s="977"/>
      <c r="G407" s="977"/>
      <c r="H407" s="977"/>
    </row>
    <row r="408" spans="1:8" s="40" customFormat="1" ht="12.75" customHeight="1">
      <c r="A408" s="1156"/>
      <c r="B408" s="1090"/>
      <c r="C408" s="356" t="s">
        <v>1511</v>
      </c>
      <c r="D408" s="1087"/>
      <c r="E408" s="977"/>
      <c r="F408" s="977"/>
      <c r="G408" s="977"/>
      <c r="H408" s="977"/>
    </row>
    <row r="409" spans="1:8" s="150" customFormat="1" ht="14.25" customHeight="1">
      <c r="A409" s="1156"/>
      <c r="B409" s="1090"/>
      <c r="C409" s="356" t="s">
        <v>196</v>
      </c>
      <c r="D409" s="1087"/>
      <c r="E409" s="977"/>
      <c r="F409" s="977"/>
      <c r="G409" s="977"/>
      <c r="H409" s="977"/>
    </row>
    <row r="410" spans="1:8" s="150" customFormat="1" ht="14.25" customHeight="1">
      <c r="A410" s="1156"/>
      <c r="B410" s="1090"/>
      <c r="C410" s="264" t="s">
        <v>180</v>
      </c>
      <c r="D410" s="1087"/>
      <c r="E410" s="977"/>
      <c r="F410" s="977"/>
      <c r="G410" s="977"/>
      <c r="H410" s="977"/>
    </row>
    <row r="411" spans="1:8" s="150" customFormat="1" ht="14.25" customHeight="1">
      <c r="A411" s="1156"/>
      <c r="B411" s="1090"/>
      <c r="C411" s="266" t="s">
        <v>1514</v>
      </c>
      <c r="D411" s="1087"/>
      <c r="E411" s="977"/>
      <c r="F411" s="977"/>
      <c r="G411" s="977"/>
      <c r="H411" s="977"/>
    </row>
    <row r="412" spans="1:8" s="150" customFormat="1" ht="14.25" customHeight="1">
      <c r="A412" s="1156"/>
      <c r="B412" s="1090"/>
      <c r="C412" s="602" t="s">
        <v>1513</v>
      </c>
      <c r="D412" s="1087"/>
      <c r="E412" s="977"/>
      <c r="F412" s="977"/>
      <c r="G412" s="977"/>
      <c r="H412" s="977"/>
    </row>
    <row r="413" spans="1:8" s="150" customFormat="1" ht="14.25" customHeight="1">
      <c r="A413" s="1156"/>
      <c r="B413" s="1090"/>
      <c r="C413" s="356" t="s">
        <v>195</v>
      </c>
      <c r="D413" s="1087"/>
      <c r="E413" s="977"/>
      <c r="F413" s="977"/>
      <c r="G413" s="977"/>
      <c r="H413" s="977"/>
    </row>
    <row r="414" spans="1:8" s="150" customFormat="1" ht="14.25" customHeight="1">
      <c r="A414" s="1152" t="s">
        <v>2229</v>
      </c>
      <c r="B414" s="1090"/>
      <c r="C414" s="354" t="s">
        <v>1516</v>
      </c>
      <c r="D414" s="1086" t="s">
        <v>6</v>
      </c>
      <c r="E414" s="984">
        <v>2810000</v>
      </c>
      <c r="F414" s="984">
        <v>3070000</v>
      </c>
      <c r="G414" s="984">
        <f t="shared" si="12"/>
        <v>1350800.0000000002</v>
      </c>
      <c r="H414" s="984">
        <f t="shared" si="13"/>
        <v>1553420.0000000002</v>
      </c>
    </row>
    <row r="415" spans="1:8" s="150" customFormat="1" ht="14.25" customHeight="1">
      <c r="A415" s="1153"/>
      <c r="B415" s="1090"/>
      <c r="C415" s="905" t="s">
        <v>1483</v>
      </c>
      <c r="D415" s="1087"/>
      <c r="E415" s="977"/>
      <c r="F415" s="977"/>
      <c r="G415" s="977"/>
      <c r="H415" s="977"/>
    </row>
    <row r="416" spans="1:8" s="150" customFormat="1" ht="14.25" customHeight="1">
      <c r="A416" s="1154"/>
      <c r="B416" s="1090"/>
      <c r="C416" s="904" t="s">
        <v>2215</v>
      </c>
      <c r="D416" s="1157"/>
      <c r="E416" s="1082"/>
      <c r="F416" s="1082"/>
      <c r="G416" s="1082"/>
      <c r="H416" s="1082"/>
    </row>
    <row r="417" spans="1:8" s="150" customFormat="1" ht="14.25" customHeight="1">
      <c r="A417" s="1152" t="s">
        <v>1528</v>
      </c>
      <c r="B417" s="1090"/>
      <c r="C417" s="706" t="s">
        <v>1516</v>
      </c>
      <c r="D417" s="1086" t="s">
        <v>6</v>
      </c>
      <c r="E417" s="984">
        <v>3030000</v>
      </c>
      <c r="F417" s="984">
        <v>3170000</v>
      </c>
      <c r="G417" s="984">
        <f t="shared" si="12"/>
        <v>1394800.0000000002</v>
      </c>
      <c r="H417" s="984">
        <f t="shared" si="13"/>
        <v>1604020.0000000002</v>
      </c>
    </row>
    <row r="418" spans="1:8" s="150" customFormat="1" ht="14.25" customHeight="1">
      <c r="A418" s="1153"/>
      <c r="B418" s="1090"/>
      <c r="C418" s="497" t="s">
        <v>166</v>
      </c>
      <c r="D418" s="1087"/>
      <c r="E418" s="977"/>
      <c r="F418" s="977"/>
      <c r="G418" s="977"/>
      <c r="H418" s="977"/>
    </row>
    <row r="419" spans="1:8" s="150" customFormat="1" ht="14.25" customHeight="1">
      <c r="A419" s="1154"/>
      <c r="B419" s="1090"/>
      <c r="C419" s="708" t="s">
        <v>1518</v>
      </c>
      <c r="D419" s="1157"/>
      <c r="E419" s="1082"/>
      <c r="F419" s="1082"/>
      <c r="G419" s="1082"/>
      <c r="H419" s="1082"/>
    </row>
    <row r="420" spans="1:8" s="150" customFormat="1" ht="14.25" customHeight="1">
      <c r="A420" s="1152" t="s">
        <v>2230</v>
      </c>
      <c r="B420" s="1090"/>
      <c r="C420" s="706" t="s">
        <v>1516</v>
      </c>
      <c r="D420" s="1086" t="s">
        <v>6</v>
      </c>
      <c r="E420" s="984">
        <v>3180000</v>
      </c>
      <c r="F420" s="984">
        <v>3320000</v>
      </c>
      <c r="G420" s="984">
        <f t="shared" si="12"/>
        <v>1460800.0000000002</v>
      </c>
      <c r="H420" s="984">
        <f t="shared" si="13"/>
        <v>1679920.0000000002</v>
      </c>
    </row>
    <row r="421" spans="1:8" s="150" customFormat="1" ht="14.25" customHeight="1">
      <c r="A421" s="1153"/>
      <c r="B421" s="1090"/>
      <c r="C421" s="497" t="s">
        <v>166</v>
      </c>
      <c r="D421" s="1087"/>
      <c r="E421" s="977"/>
      <c r="F421" s="977"/>
      <c r="G421" s="977"/>
      <c r="H421" s="977"/>
    </row>
    <row r="422" spans="1:8" s="150" customFormat="1" ht="14.25" customHeight="1">
      <c r="A422" s="1153"/>
      <c r="B422" s="1090"/>
      <c r="C422" s="356" t="s">
        <v>1518</v>
      </c>
      <c r="D422" s="1087"/>
      <c r="E422" s="977"/>
      <c r="F422" s="977"/>
      <c r="G422" s="977"/>
      <c r="H422" s="977"/>
    </row>
    <row r="423" spans="1:8" s="150" customFormat="1" ht="14.25" customHeight="1">
      <c r="A423" s="1154"/>
      <c r="B423" s="1090"/>
      <c r="C423" s="904" t="s">
        <v>2215</v>
      </c>
      <c r="D423" s="1157"/>
      <c r="E423" s="1082"/>
      <c r="F423" s="1082"/>
      <c r="G423" s="1082"/>
      <c r="H423" s="1082"/>
    </row>
    <row r="424" spans="1:8" s="150" customFormat="1" ht="14.25" customHeight="1">
      <c r="A424" s="1153" t="s">
        <v>1529</v>
      </c>
      <c r="B424" s="1090"/>
      <c r="C424" s="707" t="s">
        <v>1516</v>
      </c>
      <c r="D424" s="1087" t="s">
        <v>6</v>
      </c>
      <c r="E424" s="977">
        <v>3620000</v>
      </c>
      <c r="F424" s="977">
        <v>3760000</v>
      </c>
      <c r="G424" s="977">
        <f t="shared" si="12"/>
        <v>1654400.0000000002</v>
      </c>
      <c r="H424" s="977">
        <f t="shared" si="13"/>
        <v>1902560.0000000002</v>
      </c>
    </row>
    <row r="425" spans="1:8" s="150" customFormat="1" ht="14.25" customHeight="1">
      <c r="A425" s="1153"/>
      <c r="B425" s="1090"/>
      <c r="C425" s="497" t="s">
        <v>166</v>
      </c>
      <c r="D425" s="1087"/>
      <c r="E425" s="977"/>
      <c r="F425" s="977"/>
      <c r="G425" s="977"/>
      <c r="H425" s="977"/>
    </row>
    <row r="426" spans="1:8" s="150" customFormat="1" ht="14.25" customHeight="1">
      <c r="A426" s="1153"/>
      <c r="B426" s="1090"/>
      <c r="C426" s="602" t="s">
        <v>1520</v>
      </c>
      <c r="D426" s="1087"/>
      <c r="E426" s="977"/>
      <c r="F426" s="977"/>
      <c r="G426" s="977"/>
      <c r="H426" s="977"/>
    </row>
    <row r="427" spans="1:8" s="150" customFormat="1" ht="14.25" customHeight="1">
      <c r="A427" s="1152" t="s">
        <v>2254</v>
      </c>
      <c r="B427" s="1090"/>
      <c r="C427" s="706" t="s">
        <v>1516</v>
      </c>
      <c r="D427" s="1086" t="s">
        <v>6</v>
      </c>
      <c r="E427" s="984">
        <v>3800000</v>
      </c>
      <c r="F427" s="984">
        <v>3940000</v>
      </c>
      <c r="G427" s="984">
        <f t="shared" si="12"/>
        <v>1733600</v>
      </c>
      <c r="H427" s="984">
        <f t="shared" si="13"/>
        <v>1993639.9999999998</v>
      </c>
    </row>
    <row r="428" spans="1:8" s="150" customFormat="1" ht="14.25" customHeight="1">
      <c r="A428" s="1153"/>
      <c r="B428" s="1090"/>
      <c r="C428" s="497" t="s">
        <v>166</v>
      </c>
      <c r="D428" s="1087"/>
      <c r="E428" s="977"/>
      <c r="F428" s="977"/>
      <c r="G428" s="977"/>
      <c r="H428" s="977"/>
    </row>
    <row r="429" spans="1:8" s="150" customFormat="1" ht="14.25" customHeight="1">
      <c r="A429" s="1153"/>
      <c r="B429" s="1090"/>
      <c r="C429" s="356" t="s">
        <v>1520</v>
      </c>
      <c r="D429" s="1087"/>
      <c r="E429" s="977"/>
      <c r="F429" s="977"/>
      <c r="G429" s="977"/>
      <c r="H429" s="977"/>
    </row>
    <row r="430" spans="1:8" s="150" customFormat="1" ht="14.25" customHeight="1">
      <c r="A430" s="1159"/>
      <c r="B430" s="1091"/>
      <c r="C430" s="906" t="s">
        <v>2215</v>
      </c>
      <c r="D430" s="1088"/>
      <c r="E430" s="983"/>
      <c r="F430" s="983"/>
      <c r="G430" s="983"/>
      <c r="H430" s="983"/>
    </row>
    <row r="431" spans="1:8" s="150" customFormat="1" ht="14.25" customHeight="1">
      <c r="A431" s="1155" t="s">
        <v>1778</v>
      </c>
      <c r="B431" s="1089"/>
      <c r="C431" s="355" t="s">
        <v>1516</v>
      </c>
      <c r="D431" s="1132" t="s">
        <v>6</v>
      </c>
      <c r="E431" s="976">
        <v>2680000</v>
      </c>
      <c r="F431" s="976">
        <v>2920000</v>
      </c>
      <c r="G431" s="976">
        <f t="shared" si="12"/>
        <v>1284800.0000000002</v>
      </c>
      <c r="H431" s="976">
        <f t="shared" si="13"/>
        <v>1477520.0000000002</v>
      </c>
    </row>
    <row r="432" spans="1:8" s="150" customFormat="1" ht="14.25" customHeight="1">
      <c r="A432" s="1156"/>
      <c r="B432" s="1090"/>
      <c r="C432" s="602" t="s">
        <v>1515</v>
      </c>
      <c r="D432" s="1087"/>
      <c r="E432" s="977"/>
      <c r="F432" s="977"/>
      <c r="G432" s="977"/>
      <c r="H432" s="977"/>
    </row>
    <row r="433" spans="1:8" s="150" customFormat="1" ht="14.25" customHeight="1">
      <c r="A433" s="1156"/>
      <c r="B433" s="1090"/>
      <c r="C433" s="356" t="s">
        <v>1483</v>
      </c>
      <c r="D433" s="1087"/>
      <c r="E433" s="977"/>
      <c r="F433" s="977"/>
      <c r="G433" s="977"/>
      <c r="H433" s="977"/>
    </row>
    <row r="434" spans="1:8" s="150" customFormat="1" ht="14.25" customHeight="1">
      <c r="A434" s="1156"/>
      <c r="B434" s="1090"/>
      <c r="C434" s="497" t="s">
        <v>197</v>
      </c>
      <c r="D434" s="1087"/>
      <c r="E434" s="977"/>
      <c r="F434" s="977"/>
      <c r="G434" s="977"/>
      <c r="H434" s="977"/>
    </row>
    <row r="435" spans="1:8" s="150" customFormat="1" ht="14.25" customHeight="1">
      <c r="A435" s="1156"/>
      <c r="B435" s="1090"/>
      <c r="C435" s="497" t="s">
        <v>1512</v>
      </c>
      <c r="D435" s="1087"/>
      <c r="E435" s="977"/>
      <c r="F435" s="977"/>
      <c r="G435" s="977"/>
      <c r="H435" s="977"/>
    </row>
    <row r="436" spans="1:8" s="40" customFormat="1" ht="12.75" customHeight="1">
      <c r="A436" s="1156"/>
      <c r="B436" s="1090"/>
      <c r="C436" s="356" t="s">
        <v>163</v>
      </c>
      <c r="D436" s="1087"/>
      <c r="E436" s="977"/>
      <c r="F436" s="977"/>
      <c r="G436" s="977"/>
      <c r="H436" s="977"/>
    </row>
    <row r="437" spans="1:8" s="40" customFormat="1" ht="12.75" customHeight="1">
      <c r="A437" s="1156"/>
      <c r="B437" s="1090"/>
      <c r="C437" s="356" t="s">
        <v>1511</v>
      </c>
      <c r="D437" s="1087"/>
      <c r="E437" s="977"/>
      <c r="F437" s="977"/>
      <c r="G437" s="977"/>
      <c r="H437" s="977"/>
    </row>
    <row r="438" spans="1:8" s="150" customFormat="1" ht="14.25" customHeight="1">
      <c r="A438" s="1156"/>
      <c r="B438" s="1090"/>
      <c r="C438" s="356" t="s">
        <v>196</v>
      </c>
      <c r="D438" s="1087"/>
      <c r="E438" s="977"/>
      <c r="F438" s="977"/>
      <c r="G438" s="977"/>
      <c r="H438" s="977"/>
    </row>
    <row r="439" spans="1:8" s="150" customFormat="1" ht="14.25" customHeight="1">
      <c r="A439" s="1156"/>
      <c r="B439" s="1090"/>
      <c r="C439" s="264" t="s">
        <v>180</v>
      </c>
      <c r="D439" s="1087"/>
      <c r="E439" s="977"/>
      <c r="F439" s="977"/>
      <c r="G439" s="977"/>
      <c r="H439" s="977"/>
    </row>
    <row r="440" spans="1:8" s="150" customFormat="1" ht="14.25" customHeight="1">
      <c r="A440" s="1156"/>
      <c r="B440" s="1090"/>
      <c r="C440" s="266" t="s">
        <v>1514</v>
      </c>
      <c r="D440" s="1087"/>
      <c r="E440" s="977"/>
      <c r="F440" s="977"/>
      <c r="G440" s="977"/>
      <c r="H440" s="977"/>
    </row>
    <row r="441" spans="1:8" s="150" customFormat="1" ht="14.25" customHeight="1">
      <c r="A441" s="1156"/>
      <c r="B441" s="1090"/>
      <c r="C441" s="602" t="s">
        <v>1513</v>
      </c>
      <c r="D441" s="1087"/>
      <c r="E441" s="977"/>
      <c r="F441" s="977"/>
      <c r="G441" s="977"/>
      <c r="H441" s="977"/>
    </row>
    <row r="442" spans="1:8" s="150" customFormat="1" ht="14.25" customHeight="1">
      <c r="A442" s="1156"/>
      <c r="B442" s="1090"/>
      <c r="C442" s="356" t="s">
        <v>1781</v>
      </c>
      <c r="D442" s="1087"/>
      <c r="E442" s="977"/>
      <c r="F442" s="977"/>
      <c r="G442" s="977"/>
      <c r="H442" s="977"/>
    </row>
    <row r="443" spans="1:8" s="150" customFormat="1" ht="14.25" customHeight="1">
      <c r="A443" s="1152" t="s">
        <v>2252</v>
      </c>
      <c r="B443" s="1090"/>
      <c r="C443" s="354" t="s">
        <v>1516</v>
      </c>
      <c r="D443" s="1086" t="s">
        <v>6</v>
      </c>
      <c r="E443" s="984">
        <v>2810000</v>
      </c>
      <c r="F443" s="984">
        <v>3070000</v>
      </c>
      <c r="G443" s="984">
        <f t="shared" si="12"/>
        <v>1350800.0000000002</v>
      </c>
      <c r="H443" s="984">
        <f t="shared" si="13"/>
        <v>1553420.0000000002</v>
      </c>
    </row>
    <row r="444" spans="1:8" s="150" customFormat="1" ht="14.25" customHeight="1">
      <c r="A444" s="1153"/>
      <c r="B444" s="1090"/>
      <c r="C444" s="905" t="s">
        <v>1483</v>
      </c>
      <c r="D444" s="1087"/>
      <c r="E444" s="977"/>
      <c r="F444" s="977"/>
      <c r="G444" s="977"/>
      <c r="H444" s="977"/>
    </row>
    <row r="445" spans="1:8" s="150" customFormat="1" ht="14.25" customHeight="1">
      <c r="A445" s="1154"/>
      <c r="B445" s="1090"/>
      <c r="C445" s="904" t="s">
        <v>2215</v>
      </c>
      <c r="D445" s="1157"/>
      <c r="E445" s="1082"/>
      <c r="F445" s="1082"/>
      <c r="G445" s="1082"/>
      <c r="H445" s="1082"/>
    </row>
    <row r="446" spans="1:8" s="150" customFormat="1" ht="14.25" customHeight="1">
      <c r="A446" s="1152" t="s">
        <v>1779</v>
      </c>
      <c r="B446" s="1090"/>
      <c r="C446" s="706" t="s">
        <v>1516</v>
      </c>
      <c r="D446" s="1086" t="s">
        <v>6</v>
      </c>
      <c r="E446" s="984">
        <v>3030000</v>
      </c>
      <c r="F446" s="984">
        <v>3170000</v>
      </c>
      <c r="G446" s="984">
        <f t="shared" si="12"/>
        <v>1394800.0000000002</v>
      </c>
      <c r="H446" s="984">
        <f t="shared" si="13"/>
        <v>1604020.0000000002</v>
      </c>
    </row>
    <row r="447" spans="1:8" s="150" customFormat="1" ht="14.25" customHeight="1">
      <c r="A447" s="1153"/>
      <c r="B447" s="1090"/>
      <c r="C447" s="497" t="s">
        <v>166</v>
      </c>
      <c r="D447" s="1087"/>
      <c r="E447" s="977"/>
      <c r="F447" s="977"/>
      <c r="G447" s="977"/>
      <c r="H447" s="977"/>
    </row>
    <row r="448" spans="1:8" s="150" customFormat="1" ht="14.25" customHeight="1">
      <c r="A448" s="1154"/>
      <c r="B448" s="1090"/>
      <c r="C448" s="708" t="s">
        <v>1518</v>
      </c>
      <c r="D448" s="1157"/>
      <c r="E448" s="1082"/>
      <c r="F448" s="1082"/>
      <c r="G448" s="1082"/>
      <c r="H448" s="1082"/>
    </row>
    <row r="449" spans="1:8" s="150" customFormat="1" ht="14.25" customHeight="1">
      <c r="A449" s="1152" t="s">
        <v>2253</v>
      </c>
      <c r="B449" s="1090"/>
      <c r="C449" s="706" t="s">
        <v>1516</v>
      </c>
      <c r="D449" s="1086" t="s">
        <v>6</v>
      </c>
      <c r="E449" s="984">
        <v>3180000</v>
      </c>
      <c r="F449" s="984">
        <v>3320000</v>
      </c>
      <c r="G449" s="984">
        <f t="shared" si="12"/>
        <v>1460800.0000000002</v>
      </c>
      <c r="H449" s="984">
        <f t="shared" si="13"/>
        <v>1679920.0000000002</v>
      </c>
    </row>
    <row r="450" spans="1:8" s="150" customFormat="1" ht="14.25" customHeight="1">
      <c r="A450" s="1153"/>
      <c r="B450" s="1090"/>
      <c r="C450" s="497" t="s">
        <v>166</v>
      </c>
      <c r="D450" s="1087"/>
      <c r="E450" s="977"/>
      <c r="F450" s="977"/>
      <c r="G450" s="977"/>
      <c r="H450" s="977"/>
    </row>
    <row r="451" spans="1:8" s="150" customFormat="1" ht="14.25" customHeight="1">
      <c r="A451" s="1153"/>
      <c r="B451" s="1090"/>
      <c r="C451" s="356" t="s">
        <v>1518</v>
      </c>
      <c r="D451" s="1087"/>
      <c r="E451" s="977"/>
      <c r="F451" s="977"/>
      <c r="G451" s="977"/>
      <c r="H451" s="977"/>
    </row>
    <row r="452" spans="1:8" s="150" customFormat="1" ht="14.25" customHeight="1">
      <c r="A452" s="1154"/>
      <c r="B452" s="1090"/>
      <c r="C452" s="904" t="s">
        <v>2215</v>
      </c>
      <c r="D452" s="1157"/>
      <c r="E452" s="1082"/>
      <c r="F452" s="1082"/>
      <c r="G452" s="1082"/>
      <c r="H452" s="1082"/>
    </row>
    <row r="453" spans="1:8" s="150" customFormat="1" ht="14.25" customHeight="1">
      <c r="A453" s="1153" t="s">
        <v>1780</v>
      </c>
      <c r="B453" s="1090"/>
      <c r="C453" s="707" t="s">
        <v>1516</v>
      </c>
      <c r="D453" s="1087" t="s">
        <v>6</v>
      </c>
      <c r="E453" s="977">
        <v>3620000</v>
      </c>
      <c r="F453" s="977">
        <v>3760000</v>
      </c>
      <c r="G453" s="977">
        <f t="shared" ref="G453:G516" si="14">F453*0.55*0.8</f>
        <v>1654400.0000000002</v>
      </c>
      <c r="H453" s="977">
        <f t="shared" ref="H453:H516" si="15">G453*1.15</f>
        <v>1902560.0000000002</v>
      </c>
    </row>
    <row r="454" spans="1:8" s="150" customFormat="1" ht="14.25" customHeight="1">
      <c r="A454" s="1153"/>
      <c r="B454" s="1090"/>
      <c r="C454" s="497" t="s">
        <v>166</v>
      </c>
      <c r="D454" s="1087"/>
      <c r="E454" s="977"/>
      <c r="F454" s="977"/>
      <c r="G454" s="977"/>
      <c r="H454" s="977"/>
    </row>
    <row r="455" spans="1:8" s="150" customFormat="1" ht="14.25" customHeight="1">
      <c r="A455" s="1153"/>
      <c r="B455" s="1090"/>
      <c r="C455" s="602" t="s">
        <v>1520</v>
      </c>
      <c r="D455" s="1087"/>
      <c r="E455" s="977"/>
      <c r="F455" s="977"/>
      <c r="G455" s="977"/>
      <c r="H455" s="977"/>
    </row>
    <row r="456" spans="1:8" s="150" customFormat="1" ht="14.25" customHeight="1">
      <c r="A456" s="1152" t="s">
        <v>2250</v>
      </c>
      <c r="B456" s="1090"/>
      <c r="C456" s="706" t="s">
        <v>1516</v>
      </c>
      <c r="D456" s="1086" t="s">
        <v>6</v>
      </c>
      <c r="E456" s="984">
        <v>3800000</v>
      </c>
      <c r="F456" s="984">
        <v>3940000</v>
      </c>
      <c r="G456" s="984">
        <f t="shared" si="14"/>
        <v>1733600</v>
      </c>
      <c r="H456" s="984">
        <f t="shared" si="15"/>
        <v>1993639.9999999998</v>
      </c>
    </row>
    <row r="457" spans="1:8" s="150" customFormat="1" ht="14.25" customHeight="1">
      <c r="A457" s="1153"/>
      <c r="B457" s="1090"/>
      <c r="C457" s="497" t="s">
        <v>166</v>
      </c>
      <c r="D457" s="1087"/>
      <c r="E457" s="977"/>
      <c r="F457" s="977"/>
      <c r="G457" s="977"/>
      <c r="H457" s="977"/>
    </row>
    <row r="458" spans="1:8" s="150" customFormat="1" ht="14.25" customHeight="1">
      <c r="A458" s="1153"/>
      <c r="B458" s="1090"/>
      <c r="C458" s="356" t="s">
        <v>1520</v>
      </c>
      <c r="D458" s="1087"/>
      <c r="E458" s="977"/>
      <c r="F458" s="977"/>
      <c r="G458" s="977"/>
      <c r="H458" s="977"/>
    </row>
    <row r="459" spans="1:8" s="150" customFormat="1" ht="14.25" customHeight="1">
      <c r="A459" s="1159"/>
      <c r="B459" s="1091"/>
      <c r="C459" s="906" t="s">
        <v>2215</v>
      </c>
      <c r="D459" s="1088"/>
      <c r="E459" s="983"/>
      <c r="F459" s="983"/>
      <c r="G459" s="983"/>
      <c r="H459" s="983"/>
    </row>
    <row r="460" spans="1:8" s="150" customFormat="1" ht="28.5" customHeight="1">
      <c r="A460" s="273" t="s">
        <v>1979</v>
      </c>
      <c r="B460" s="176"/>
      <c r="C460" s="177"/>
      <c r="D460" s="178"/>
      <c r="E460" s="178"/>
      <c r="F460" s="178"/>
      <c r="G460" s="178"/>
      <c r="H460" s="178"/>
    </row>
    <row r="461" spans="1:8" s="150" customFormat="1" ht="14.25" customHeight="1">
      <c r="A461" s="1155" t="s">
        <v>2095</v>
      </c>
      <c r="B461" s="487"/>
      <c r="C461" s="355" t="s">
        <v>2102</v>
      </c>
      <c r="D461" s="1132"/>
      <c r="E461" s="976">
        <v>3390000</v>
      </c>
      <c r="F461" s="976"/>
      <c r="G461" s="976">
        <f>E461*0.55*0.8</f>
        <v>1491600.0000000002</v>
      </c>
      <c r="H461" s="976">
        <f>G461*1.15</f>
        <v>1715340.0000000002</v>
      </c>
    </row>
    <row r="462" spans="1:8" s="150" customFormat="1" ht="14.25" customHeight="1">
      <c r="A462" s="1156"/>
      <c r="B462" s="488"/>
      <c r="C462" s="285" t="s">
        <v>1165</v>
      </c>
      <c r="D462" s="1087"/>
      <c r="E462" s="977"/>
      <c r="F462" s="977"/>
      <c r="G462" s="977"/>
      <c r="H462" s="977"/>
    </row>
    <row r="463" spans="1:8" s="150" customFormat="1" ht="14.25" customHeight="1">
      <c r="A463" s="1156"/>
      <c r="B463" s="488"/>
      <c r="C463" s="602" t="s">
        <v>1980</v>
      </c>
      <c r="D463" s="1087"/>
      <c r="E463" s="977"/>
      <c r="F463" s="977"/>
      <c r="G463" s="977"/>
      <c r="H463" s="977"/>
    </row>
    <row r="464" spans="1:8" s="150" customFormat="1" ht="14.25" customHeight="1">
      <c r="A464" s="1156"/>
      <c r="B464" s="488"/>
      <c r="C464" s="356" t="s">
        <v>1981</v>
      </c>
      <c r="D464" s="1087"/>
      <c r="E464" s="977"/>
      <c r="F464" s="977"/>
      <c r="G464" s="977"/>
      <c r="H464" s="977"/>
    </row>
    <row r="465" spans="1:8" s="150" customFormat="1" ht="14.25" customHeight="1">
      <c r="A465" s="1156"/>
      <c r="B465" s="488"/>
      <c r="C465" s="356" t="s">
        <v>1518</v>
      </c>
      <c r="D465" s="1087"/>
      <c r="E465" s="977"/>
      <c r="F465" s="977"/>
      <c r="G465" s="977"/>
      <c r="H465" s="977"/>
    </row>
    <row r="466" spans="1:8" s="150" customFormat="1" ht="14.25" customHeight="1">
      <c r="A466" s="1156"/>
      <c r="B466" s="488"/>
      <c r="C466" s="497" t="s">
        <v>2094</v>
      </c>
      <c r="D466" s="1087"/>
      <c r="E466" s="977"/>
      <c r="F466" s="977"/>
      <c r="G466" s="977"/>
      <c r="H466" s="977"/>
    </row>
    <row r="467" spans="1:8" s="150" customFormat="1" ht="14.25" customHeight="1">
      <c r="A467" s="1156"/>
      <c r="B467" s="488"/>
      <c r="C467" s="497" t="s">
        <v>1525</v>
      </c>
      <c r="D467" s="1087"/>
      <c r="E467" s="977"/>
      <c r="F467" s="977"/>
      <c r="G467" s="977"/>
      <c r="H467" s="977"/>
    </row>
    <row r="468" spans="1:8" s="40" customFormat="1" ht="12.75" customHeight="1">
      <c r="A468" s="1156"/>
      <c r="B468" s="488"/>
      <c r="C468" s="356" t="s">
        <v>163</v>
      </c>
      <c r="D468" s="1087"/>
      <c r="E468" s="977"/>
      <c r="F468" s="977"/>
      <c r="G468" s="977"/>
      <c r="H468" s="977"/>
    </row>
    <row r="469" spans="1:8" s="40" customFormat="1" ht="12.75" customHeight="1">
      <c r="A469" s="1156"/>
      <c r="B469" s="488"/>
      <c r="C469" s="356" t="s">
        <v>1511</v>
      </c>
      <c r="D469" s="1087"/>
      <c r="E469" s="977"/>
      <c r="F469" s="977"/>
      <c r="G469" s="977"/>
      <c r="H469" s="977"/>
    </row>
    <row r="470" spans="1:8" s="150" customFormat="1" ht="14.25" customHeight="1">
      <c r="A470" s="1156"/>
      <c r="B470" s="488"/>
      <c r="C470" s="356" t="s">
        <v>166</v>
      </c>
      <c r="D470" s="1087"/>
      <c r="E470" s="977"/>
      <c r="F470" s="977"/>
      <c r="G470" s="977"/>
      <c r="H470" s="977"/>
    </row>
    <row r="471" spans="1:8" s="150" customFormat="1" ht="14.25" customHeight="1">
      <c r="A471" s="1156"/>
      <c r="B471" s="488"/>
      <c r="C471" s="264" t="s">
        <v>180</v>
      </c>
      <c r="D471" s="1087"/>
      <c r="E471" s="977"/>
      <c r="F471" s="977"/>
      <c r="G471" s="977"/>
      <c r="H471" s="977"/>
    </row>
    <row r="472" spans="1:8" s="150" customFormat="1" ht="14.25" customHeight="1">
      <c r="A472" s="1156"/>
      <c r="B472" s="488"/>
      <c r="C472" s="264" t="s">
        <v>1514</v>
      </c>
      <c r="D472" s="1087"/>
      <c r="E472" s="977"/>
      <c r="F472" s="977"/>
      <c r="G472" s="977"/>
      <c r="H472" s="977"/>
    </row>
    <row r="473" spans="1:8" s="150" customFormat="1" ht="14.25" customHeight="1">
      <c r="A473" s="1156"/>
      <c r="B473" s="488"/>
      <c r="C473" s="266" t="s">
        <v>1982</v>
      </c>
      <c r="D473" s="1087"/>
      <c r="E473" s="977"/>
      <c r="F473" s="977"/>
      <c r="G473" s="977"/>
      <c r="H473" s="977"/>
    </row>
    <row r="474" spans="1:8" s="150" customFormat="1" ht="14.25" customHeight="1">
      <c r="A474" s="1156"/>
      <c r="B474" s="488"/>
      <c r="C474" s="602" t="s">
        <v>1983</v>
      </c>
      <c r="D474" s="1087"/>
      <c r="E474" s="977"/>
      <c r="F474" s="977"/>
      <c r="G474" s="977"/>
      <c r="H474" s="977"/>
    </row>
    <row r="475" spans="1:8" s="150" customFormat="1" ht="14.25" customHeight="1">
      <c r="A475" s="1156"/>
      <c r="B475" s="488"/>
      <c r="C475" s="356" t="s">
        <v>1984</v>
      </c>
      <c r="D475" s="1087"/>
      <c r="E475" s="977"/>
      <c r="F475" s="977"/>
      <c r="G475" s="977"/>
      <c r="H475" s="977"/>
    </row>
    <row r="476" spans="1:8" s="150" customFormat="1" ht="14.25" customHeight="1">
      <c r="A476" s="1156"/>
      <c r="B476" s="488"/>
      <c r="C476" s="356" t="s">
        <v>195</v>
      </c>
      <c r="D476" s="1087"/>
      <c r="E476" s="977"/>
      <c r="F476" s="977"/>
      <c r="G476" s="977"/>
      <c r="H476" s="977"/>
    </row>
    <row r="477" spans="1:8" s="150" customFormat="1" ht="14.25" customHeight="1">
      <c r="A477" s="1152" t="s">
        <v>2231</v>
      </c>
      <c r="B477" s="488"/>
      <c r="C477" s="706" t="s">
        <v>1516</v>
      </c>
      <c r="D477" s="1086" t="s">
        <v>6</v>
      </c>
      <c r="E477" s="984">
        <v>3470000</v>
      </c>
      <c r="F477" s="984">
        <v>3620000</v>
      </c>
      <c r="G477" s="984">
        <f t="shared" si="14"/>
        <v>1592800.0000000002</v>
      </c>
      <c r="H477" s="984">
        <f t="shared" si="15"/>
        <v>1831720.0000000002</v>
      </c>
    </row>
    <row r="478" spans="1:8" s="150" customFormat="1" ht="14.25" customHeight="1">
      <c r="A478" s="1153"/>
      <c r="B478" s="488"/>
      <c r="C478" s="497" t="s">
        <v>166</v>
      </c>
      <c r="D478" s="1087"/>
      <c r="E478" s="977"/>
      <c r="F478" s="977"/>
      <c r="G478" s="977"/>
      <c r="H478" s="977"/>
    </row>
    <row r="479" spans="1:8" s="150" customFormat="1" ht="14.25" customHeight="1">
      <c r="A479" s="1153"/>
      <c r="B479" s="488"/>
      <c r="C479" s="356" t="s">
        <v>1518</v>
      </c>
      <c r="D479" s="1087"/>
      <c r="E479" s="977"/>
      <c r="F479" s="977"/>
      <c r="G479" s="977"/>
      <c r="H479" s="977"/>
    </row>
    <row r="480" spans="1:8" s="150" customFormat="1" ht="14.25" customHeight="1">
      <c r="A480" s="1154"/>
      <c r="B480" s="488"/>
      <c r="C480" s="904" t="s">
        <v>2215</v>
      </c>
      <c r="D480" s="1157"/>
      <c r="E480" s="1082"/>
      <c r="F480" s="1082"/>
      <c r="G480" s="1082"/>
      <c r="H480" s="1082"/>
    </row>
    <row r="481" spans="1:8" s="150" customFormat="1" ht="28.5" customHeight="1">
      <c r="A481" s="843" t="s">
        <v>2103</v>
      </c>
      <c r="B481" s="844"/>
      <c r="C481" s="845"/>
      <c r="D481" s="846"/>
      <c r="E481" s="846"/>
      <c r="F481" s="846"/>
      <c r="G481" s="846"/>
      <c r="H481" s="846"/>
    </row>
    <row r="482" spans="1:8" s="150" customFormat="1" ht="14.25" customHeight="1">
      <c r="A482" s="1158" t="s">
        <v>2104</v>
      </c>
      <c r="B482" s="1089"/>
      <c r="C482" s="355" t="s">
        <v>2105</v>
      </c>
      <c r="D482" s="1132" t="s">
        <v>6</v>
      </c>
      <c r="E482" s="976">
        <v>3900000</v>
      </c>
      <c r="F482" s="976">
        <v>4040000</v>
      </c>
      <c r="G482" s="976">
        <f t="shared" si="14"/>
        <v>1777600</v>
      </c>
      <c r="H482" s="976">
        <f t="shared" si="15"/>
        <v>2044239.9999999998</v>
      </c>
    </row>
    <row r="483" spans="1:8" s="150" customFormat="1" ht="14.25" customHeight="1">
      <c r="A483" s="1156"/>
      <c r="B483" s="1090"/>
      <c r="C483" s="285" t="s">
        <v>343</v>
      </c>
      <c r="D483" s="1087"/>
      <c r="E483" s="977"/>
      <c r="F483" s="977"/>
      <c r="G483" s="977"/>
      <c r="H483" s="977"/>
    </row>
    <row r="484" spans="1:8" s="150" customFormat="1" ht="14.25" customHeight="1">
      <c r="A484" s="1156"/>
      <c r="B484" s="1090"/>
      <c r="C484" s="602" t="s">
        <v>2098</v>
      </c>
      <c r="D484" s="1087"/>
      <c r="E484" s="977"/>
      <c r="F484" s="977"/>
      <c r="G484" s="977"/>
      <c r="H484" s="977"/>
    </row>
    <row r="485" spans="1:8" s="150" customFormat="1" ht="14.25" customHeight="1">
      <c r="A485" s="1156"/>
      <c r="B485" s="1090"/>
      <c r="C485" s="356" t="s">
        <v>2099</v>
      </c>
      <c r="D485" s="1087"/>
      <c r="E485" s="977"/>
      <c r="F485" s="977"/>
      <c r="G485" s="977"/>
      <c r="H485" s="977"/>
    </row>
    <row r="486" spans="1:8" s="150" customFormat="1" ht="14.25" customHeight="1">
      <c r="A486" s="1156"/>
      <c r="B486" s="1090"/>
      <c r="C486" s="356" t="s">
        <v>1518</v>
      </c>
      <c r="D486" s="1087"/>
      <c r="E486" s="977"/>
      <c r="F486" s="977"/>
      <c r="G486" s="977"/>
      <c r="H486" s="977"/>
    </row>
    <row r="487" spans="1:8" s="150" customFormat="1" ht="14.25" customHeight="1">
      <c r="A487" s="1156"/>
      <c r="B487" s="1090"/>
      <c r="C487" s="497" t="s">
        <v>2106</v>
      </c>
      <c r="D487" s="1087"/>
      <c r="E487" s="977"/>
      <c r="F487" s="977"/>
      <c r="G487" s="977"/>
      <c r="H487" s="977"/>
    </row>
    <row r="488" spans="1:8" s="40" customFormat="1" ht="12.75" customHeight="1">
      <c r="A488" s="1156"/>
      <c r="B488" s="1090"/>
      <c r="C488" s="356" t="s">
        <v>163</v>
      </c>
      <c r="D488" s="1087"/>
      <c r="E488" s="977"/>
      <c r="F488" s="977"/>
      <c r="G488" s="977"/>
      <c r="H488" s="977"/>
    </row>
    <row r="489" spans="1:8" s="40" customFormat="1" ht="12.75" customHeight="1">
      <c r="A489" s="1156"/>
      <c r="B489" s="1090"/>
      <c r="C489" s="356" t="s">
        <v>1511</v>
      </c>
      <c r="D489" s="1087"/>
      <c r="E489" s="977"/>
      <c r="F489" s="977"/>
      <c r="G489" s="977"/>
      <c r="H489" s="977"/>
    </row>
    <row r="490" spans="1:8" s="150" customFormat="1" ht="14.25" customHeight="1">
      <c r="A490" s="1156"/>
      <c r="B490" s="1090"/>
      <c r="C490" s="356" t="s">
        <v>166</v>
      </c>
      <c r="D490" s="1087"/>
      <c r="E490" s="977"/>
      <c r="F490" s="977"/>
      <c r="G490" s="977"/>
      <c r="H490" s="977"/>
    </row>
    <row r="491" spans="1:8" s="150" customFormat="1" ht="14.25" customHeight="1">
      <c r="A491" s="1156"/>
      <c r="B491" s="1090"/>
      <c r="C491" s="264" t="s">
        <v>180</v>
      </c>
      <c r="D491" s="1087"/>
      <c r="E491" s="977"/>
      <c r="F491" s="977"/>
      <c r="G491" s="977"/>
      <c r="H491" s="977"/>
    </row>
    <row r="492" spans="1:8" s="150" customFormat="1" ht="14.25" customHeight="1">
      <c r="A492" s="1156"/>
      <c r="B492" s="1090"/>
      <c r="C492" s="264" t="s">
        <v>1514</v>
      </c>
      <c r="D492" s="1087"/>
      <c r="E492" s="977"/>
      <c r="F492" s="977"/>
      <c r="G492" s="977"/>
      <c r="H492" s="977"/>
    </row>
    <row r="493" spans="1:8" s="150" customFormat="1" ht="14.25" customHeight="1">
      <c r="A493" s="1156"/>
      <c r="B493" s="1090"/>
      <c r="C493" s="266" t="s">
        <v>1982</v>
      </c>
      <c r="D493" s="1087"/>
      <c r="E493" s="977"/>
      <c r="F493" s="977"/>
      <c r="G493" s="977"/>
      <c r="H493" s="977"/>
    </row>
    <row r="494" spans="1:8" s="150" customFormat="1" ht="14.25" customHeight="1">
      <c r="A494" s="1156"/>
      <c r="B494" s="1090"/>
      <c r="C494" s="602" t="s">
        <v>1983</v>
      </c>
      <c r="D494" s="1087"/>
      <c r="E494" s="977"/>
      <c r="F494" s="977"/>
      <c r="G494" s="977"/>
      <c r="H494" s="977"/>
    </row>
    <row r="495" spans="1:8" s="150" customFormat="1" ht="14.25" customHeight="1">
      <c r="A495" s="1156"/>
      <c r="B495" s="1090"/>
      <c r="C495" s="356" t="s">
        <v>195</v>
      </c>
      <c r="D495" s="1087"/>
      <c r="E495" s="977"/>
      <c r="F495" s="977"/>
      <c r="G495" s="977"/>
      <c r="H495" s="977"/>
    </row>
    <row r="496" spans="1:8" s="150" customFormat="1" ht="14.25" customHeight="1">
      <c r="A496" s="1152" t="s">
        <v>2234</v>
      </c>
      <c r="B496" s="1090"/>
      <c r="C496" s="706" t="s">
        <v>1516</v>
      </c>
      <c r="D496" s="1086" t="s">
        <v>6</v>
      </c>
      <c r="E496" s="984">
        <v>4090000</v>
      </c>
      <c r="F496" s="984">
        <v>4240000</v>
      </c>
      <c r="G496" s="984">
        <f t="shared" si="14"/>
        <v>1865600</v>
      </c>
      <c r="H496" s="984">
        <f t="shared" si="15"/>
        <v>2145440</v>
      </c>
    </row>
    <row r="497" spans="1:8" s="150" customFormat="1" ht="14.25" customHeight="1">
      <c r="A497" s="1153"/>
      <c r="B497" s="1090"/>
      <c r="C497" s="497" t="s">
        <v>166</v>
      </c>
      <c r="D497" s="1087"/>
      <c r="E497" s="977"/>
      <c r="F497" s="977"/>
      <c r="G497" s="977"/>
      <c r="H497" s="977"/>
    </row>
    <row r="498" spans="1:8" s="150" customFormat="1" ht="14.25" customHeight="1">
      <c r="A498" s="1153"/>
      <c r="B498" s="1090"/>
      <c r="C498" s="356" t="s">
        <v>1518</v>
      </c>
      <c r="D498" s="1087"/>
      <c r="E498" s="977"/>
      <c r="F498" s="977"/>
      <c r="G498" s="977"/>
      <c r="H498" s="977"/>
    </row>
    <row r="499" spans="1:8" s="150" customFormat="1" ht="14.25" customHeight="1">
      <c r="A499" s="1154"/>
      <c r="B499" s="1091"/>
      <c r="C499" s="904" t="s">
        <v>2215</v>
      </c>
      <c r="D499" s="1157"/>
      <c r="E499" s="1082"/>
      <c r="F499" s="1082"/>
      <c r="G499" s="1082"/>
      <c r="H499" s="1082"/>
    </row>
    <row r="500" spans="1:8" s="150" customFormat="1" ht="14.25" customHeight="1">
      <c r="A500" s="1158" t="s">
        <v>2107</v>
      </c>
      <c r="B500" s="1089"/>
      <c r="C500" s="355" t="s">
        <v>2105</v>
      </c>
      <c r="D500" s="1132"/>
      <c r="E500" s="976">
        <v>3900000</v>
      </c>
      <c r="F500" s="976"/>
      <c r="G500" s="976">
        <f>E500*0.55*0.8</f>
        <v>1716000</v>
      </c>
      <c r="H500" s="976">
        <f>G500*1.15</f>
        <v>1973399.9999999998</v>
      </c>
    </row>
    <row r="501" spans="1:8" s="150" customFormat="1" ht="14.25" customHeight="1">
      <c r="A501" s="1156"/>
      <c r="B501" s="1090"/>
      <c r="C501" s="285" t="s">
        <v>343</v>
      </c>
      <c r="D501" s="1087"/>
      <c r="E501" s="977"/>
      <c r="F501" s="977"/>
      <c r="G501" s="977"/>
      <c r="H501" s="977"/>
    </row>
    <row r="502" spans="1:8" s="150" customFormat="1" ht="14.25" customHeight="1">
      <c r="A502" s="1156"/>
      <c r="B502" s="1090"/>
      <c r="C502" s="602" t="s">
        <v>2098</v>
      </c>
      <c r="D502" s="1087"/>
      <c r="E502" s="977"/>
      <c r="F502" s="977"/>
      <c r="G502" s="977"/>
      <c r="H502" s="977"/>
    </row>
    <row r="503" spans="1:8" s="150" customFormat="1" ht="14.25" customHeight="1">
      <c r="A503" s="1156"/>
      <c r="B503" s="1090"/>
      <c r="C503" s="356" t="s">
        <v>2099</v>
      </c>
      <c r="D503" s="1087"/>
      <c r="E503" s="977"/>
      <c r="F503" s="977"/>
      <c r="G503" s="977"/>
      <c r="H503" s="977"/>
    </row>
    <row r="504" spans="1:8" s="150" customFormat="1" ht="14.25" customHeight="1">
      <c r="A504" s="1156"/>
      <c r="B504" s="1090"/>
      <c r="C504" s="356" t="s">
        <v>1518</v>
      </c>
      <c r="D504" s="1087"/>
      <c r="E504" s="977"/>
      <c r="F504" s="977"/>
      <c r="G504" s="977"/>
      <c r="H504" s="977"/>
    </row>
    <row r="505" spans="1:8" s="150" customFormat="1" ht="14.25" customHeight="1">
      <c r="A505" s="1156"/>
      <c r="B505" s="1090"/>
      <c r="C505" s="497" t="s">
        <v>2106</v>
      </c>
      <c r="D505" s="1087"/>
      <c r="E505" s="977"/>
      <c r="F505" s="977"/>
      <c r="G505" s="977"/>
      <c r="H505" s="977"/>
    </row>
    <row r="506" spans="1:8" s="40" customFormat="1" ht="12.75" customHeight="1">
      <c r="A506" s="1156"/>
      <c r="B506" s="1090"/>
      <c r="C506" s="356" t="s">
        <v>163</v>
      </c>
      <c r="D506" s="1087"/>
      <c r="E506" s="977"/>
      <c r="F506" s="977"/>
      <c r="G506" s="977"/>
      <c r="H506" s="977"/>
    </row>
    <row r="507" spans="1:8" s="40" customFormat="1" ht="12.75" customHeight="1">
      <c r="A507" s="1156"/>
      <c r="B507" s="1090"/>
      <c r="C507" s="356" t="s">
        <v>1511</v>
      </c>
      <c r="D507" s="1087"/>
      <c r="E507" s="977"/>
      <c r="F507" s="977"/>
      <c r="G507" s="977"/>
      <c r="H507" s="977"/>
    </row>
    <row r="508" spans="1:8" s="150" customFormat="1" ht="14.25" customHeight="1">
      <c r="A508" s="1156"/>
      <c r="B508" s="1090"/>
      <c r="C508" s="356" t="s">
        <v>166</v>
      </c>
      <c r="D508" s="1087"/>
      <c r="E508" s="977"/>
      <c r="F508" s="977"/>
      <c r="G508" s="977"/>
      <c r="H508" s="977"/>
    </row>
    <row r="509" spans="1:8" s="150" customFormat="1" ht="14.25" customHeight="1">
      <c r="A509" s="1156"/>
      <c r="B509" s="1090"/>
      <c r="C509" s="264" t="s">
        <v>180</v>
      </c>
      <c r="D509" s="1087"/>
      <c r="E509" s="977"/>
      <c r="F509" s="977"/>
      <c r="G509" s="977"/>
      <c r="H509" s="977"/>
    </row>
    <row r="510" spans="1:8" s="150" customFormat="1" ht="14.25" customHeight="1">
      <c r="A510" s="1156"/>
      <c r="B510" s="1090"/>
      <c r="C510" s="264" t="s">
        <v>1514</v>
      </c>
      <c r="D510" s="1087"/>
      <c r="E510" s="977"/>
      <c r="F510" s="977"/>
      <c r="G510" s="977"/>
      <c r="H510" s="977"/>
    </row>
    <row r="511" spans="1:8" s="150" customFormat="1" ht="14.25" customHeight="1">
      <c r="A511" s="1156"/>
      <c r="B511" s="1090"/>
      <c r="C511" s="266" t="s">
        <v>1982</v>
      </c>
      <c r="D511" s="1087"/>
      <c r="E511" s="977"/>
      <c r="F511" s="977"/>
      <c r="G511" s="977"/>
      <c r="H511" s="977"/>
    </row>
    <row r="512" spans="1:8" s="150" customFormat="1" ht="14.25" customHeight="1">
      <c r="A512" s="1156"/>
      <c r="B512" s="1090"/>
      <c r="C512" s="602" t="s">
        <v>1983</v>
      </c>
      <c r="D512" s="1087"/>
      <c r="E512" s="977"/>
      <c r="F512" s="977"/>
      <c r="G512" s="977"/>
      <c r="H512" s="977"/>
    </row>
    <row r="513" spans="1:8" s="150" customFormat="1" ht="14.25" customHeight="1">
      <c r="A513" s="1156"/>
      <c r="B513" s="1090"/>
      <c r="C513" s="356" t="s">
        <v>195</v>
      </c>
      <c r="D513" s="1087"/>
      <c r="E513" s="977"/>
      <c r="F513" s="977"/>
      <c r="G513" s="977"/>
      <c r="H513" s="977"/>
    </row>
    <row r="514" spans="1:8" s="150" customFormat="1" ht="14.25" customHeight="1">
      <c r="A514" s="1152" t="s">
        <v>2233</v>
      </c>
      <c r="B514" s="1090"/>
      <c r="C514" s="706" t="s">
        <v>1516</v>
      </c>
      <c r="D514" s="1086" t="s">
        <v>6</v>
      </c>
      <c r="E514" s="984">
        <v>4090000</v>
      </c>
      <c r="F514" s="984">
        <v>4240000</v>
      </c>
      <c r="G514" s="984">
        <f t="shared" si="14"/>
        <v>1865600</v>
      </c>
      <c r="H514" s="984">
        <f t="shared" si="15"/>
        <v>2145440</v>
      </c>
    </row>
    <row r="515" spans="1:8" s="150" customFormat="1" ht="14.25" customHeight="1">
      <c r="A515" s="1153"/>
      <c r="B515" s="1090"/>
      <c r="C515" s="497" t="s">
        <v>166</v>
      </c>
      <c r="D515" s="1087"/>
      <c r="E515" s="977"/>
      <c r="F515" s="977"/>
      <c r="G515" s="977"/>
      <c r="H515" s="977"/>
    </row>
    <row r="516" spans="1:8" s="150" customFormat="1" ht="14.25" customHeight="1">
      <c r="A516" s="1153"/>
      <c r="B516" s="1090"/>
      <c r="C516" s="356" t="s">
        <v>1518</v>
      </c>
      <c r="D516" s="1087"/>
      <c r="E516" s="977"/>
      <c r="F516" s="977"/>
      <c r="G516" s="977"/>
      <c r="H516" s="977"/>
    </row>
    <row r="517" spans="1:8" s="150" customFormat="1" ht="14.25" customHeight="1">
      <c r="A517" s="1154"/>
      <c r="B517" s="1091"/>
      <c r="C517" s="904" t="s">
        <v>2215</v>
      </c>
      <c r="D517" s="1157"/>
      <c r="E517" s="1082"/>
      <c r="F517" s="1082"/>
      <c r="G517" s="1082"/>
      <c r="H517" s="1082"/>
    </row>
    <row r="518" spans="1:8" s="150" customFormat="1" ht="14.25" customHeight="1">
      <c r="A518" s="1155" t="s">
        <v>2097</v>
      </c>
      <c r="B518" s="1089"/>
      <c r="C518" s="355" t="s">
        <v>2101</v>
      </c>
      <c r="D518" s="1132" t="s">
        <v>6</v>
      </c>
      <c r="E518" s="976">
        <v>4170000</v>
      </c>
      <c r="F518" s="976">
        <v>4310000</v>
      </c>
      <c r="G518" s="976">
        <f t="shared" ref="G517:G580" si="16">F518*0.55*0.8</f>
        <v>1896400</v>
      </c>
      <c r="H518" s="976">
        <f t="shared" ref="H517:H580" si="17">G518*1.15</f>
        <v>2180860</v>
      </c>
    </row>
    <row r="519" spans="1:8" s="150" customFormat="1" ht="14.25" customHeight="1">
      <c r="A519" s="1156"/>
      <c r="B519" s="1090"/>
      <c r="C519" s="285" t="s">
        <v>343</v>
      </c>
      <c r="D519" s="1087"/>
      <c r="E519" s="977"/>
      <c r="F519" s="977"/>
      <c r="G519" s="977"/>
      <c r="H519" s="977"/>
    </row>
    <row r="520" spans="1:8" s="150" customFormat="1" ht="14.25" customHeight="1">
      <c r="A520" s="1156"/>
      <c r="B520" s="1090"/>
      <c r="C520" s="602" t="s">
        <v>2098</v>
      </c>
      <c r="D520" s="1087"/>
      <c r="E520" s="977"/>
      <c r="F520" s="977"/>
      <c r="G520" s="977"/>
      <c r="H520" s="977"/>
    </row>
    <row r="521" spans="1:8" s="150" customFormat="1" ht="14.25" customHeight="1">
      <c r="A521" s="1156"/>
      <c r="B521" s="1090"/>
      <c r="C521" s="356" t="s">
        <v>2099</v>
      </c>
      <c r="D521" s="1087"/>
      <c r="E521" s="977"/>
      <c r="F521" s="977"/>
      <c r="G521" s="977"/>
      <c r="H521" s="977"/>
    </row>
    <row r="522" spans="1:8" s="150" customFormat="1" ht="14.25" customHeight="1">
      <c r="A522" s="1156"/>
      <c r="B522" s="1090"/>
      <c r="C522" s="356" t="s">
        <v>1518</v>
      </c>
      <c r="D522" s="1087"/>
      <c r="E522" s="977"/>
      <c r="F522" s="977"/>
      <c r="G522" s="977"/>
      <c r="H522" s="977"/>
    </row>
    <row r="523" spans="1:8" s="150" customFormat="1" ht="14.25" customHeight="1">
      <c r="A523" s="1156"/>
      <c r="B523" s="1090"/>
      <c r="C523" s="497" t="s">
        <v>2100</v>
      </c>
      <c r="D523" s="1087"/>
      <c r="E523" s="977"/>
      <c r="F523" s="977"/>
      <c r="G523" s="977"/>
      <c r="H523" s="977"/>
    </row>
    <row r="524" spans="1:8" s="40" customFormat="1" ht="12.75" customHeight="1">
      <c r="A524" s="1156"/>
      <c r="B524" s="1090"/>
      <c r="C524" s="356" t="s">
        <v>163</v>
      </c>
      <c r="D524" s="1087"/>
      <c r="E524" s="977"/>
      <c r="F524" s="977"/>
      <c r="G524" s="977"/>
      <c r="H524" s="977"/>
    </row>
    <row r="525" spans="1:8" s="40" customFormat="1" ht="12.75" customHeight="1">
      <c r="A525" s="1156"/>
      <c r="B525" s="1090"/>
      <c r="C525" s="356" t="s">
        <v>1511</v>
      </c>
      <c r="D525" s="1087"/>
      <c r="E525" s="977"/>
      <c r="F525" s="977"/>
      <c r="G525" s="977"/>
      <c r="H525" s="977"/>
    </row>
    <row r="526" spans="1:8" s="150" customFormat="1" ht="14.25" customHeight="1">
      <c r="A526" s="1156"/>
      <c r="B526" s="1090"/>
      <c r="C526" s="356" t="s">
        <v>166</v>
      </c>
      <c r="D526" s="1087"/>
      <c r="E526" s="977"/>
      <c r="F526" s="977"/>
      <c r="G526" s="977"/>
      <c r="H526" s="977"/>
    </row>
    <row r="527" spans="1:8" s="150" customFormat="1" ht="14.25" customHeight="1">
      <c r="A527" s="1156"/>
      <c r="B527" s="1090"/>
      <c r="C527" s="264" t="s">
        <v>180</v>
      </c>
      <c r="D527" s="1087"/>
      <c r="E527" s="977"/>
      <c r="F527" s="977"/>
      <c r="G527" s="977"/>
      <c r="H527" s="977"/>
    </row>
    <row r="528" spans="1:8" s="150" customFormat="1" ht="14.25" customHeight="1">
      <c r="A528" s="1156"/>
      <c r="B528" s="1090"/>
      <c r="C528" s="264" t="s">
        <v>1514</v>
      </c>
      <c r="D528" s="1087"/>
      <c r="E528" s="977"/>
      <c r="F528" s="977"/>
      <c r="G528" s="977"/>
      <c r="H528" s="977"/>
    </row>
    <row r="529" spans="1:8" s="150" customFormat="1" ht="14.25" customHeight="1">
      <c r="A529" s="1156"/>
      <c r="B529" s="1090"/>
      <c r="C529" s="266" t="s">
        <v>1982</v>
      </c>
      <c r="D529" s="1087"/>
      <c r="E529" s="977"/>
      <c r="F529" s="977"/>
      <c r="G529" s="977"/>
      <c r="H529" s="977"/>
    </row>
    <row r="530" spans="1:8" s="150" customFormat="1" ht="14.25" customHeight="1">
      <c r="A530" s="1156"/>
      <c r="B530" s="1090"/>
      <c r="C530" s="602" t="s">
        <v>1983</v>
      </c>
      <c r="D530" s="1087"/>
      <c r="E530" s="977"/>
      <c r="F530" s="977"/>
      <c r="G530" s="977"/>
      <c r="H530" s="977"/>
    </row>
    <row r="531" spans="1:8" s="150" customFormat="1" ht="14.25" customHeight="1">
      <c r="A531" s="1156"/>
      <c r="B531" s="1090"/>
      <c r="C531" s="356" t="s">
        <v>195</v>
      </c>
      <c r="D531" s="1087"/>
      <c r="E531" s="977"/>
      <c r="F531" s="977"/>
      <c r="G531" s="977"/>
      <c r="H531" s="977"/>
    </row>
    <row r="532" spans="1:8" s="150" customFormat="1" ht="14.25" customHeight="1">
      <c r="A532" s="1152" t="s">
        <v>2232</v>
      </c>
      <c r="B532" s="1090"/>
      <c r="C532" s="706" t="s">
        <v>1516</v>
      </c>
      <c r="D532" s="1086" t="s">
        <v>6</v>
      </c>
      <c r="E532" s="984">
        <v>4380000</v>
      </c>
      <c r="F532" s="984">
        <v>4530000</v>
      </c>
      <c r="G532" s="984">
        <f t="shared" si="16"/>
        <v>1993200</v>
      </c>
      <c r="H532" s="984">
        <f t="shared" si="17"/>
        <v>2292180</v>
      </c>
    </row>
    <row r="533" spans="1:8" s="150" customFormat="1" ht="14.25" customHeight="1">
      <c r="A533" s="1153"/>
      <c r="B533" s="1090"/>
      <c r="C533" s="497" t="s">
        <v>166</v>
      </c>
      <c r="D533" s="1087"/>
      <c r="E533" s="977"/>
      <c r="F533" s="977"/>
      <c r="G533" s="977"/>
      <c r="H533" s="977"/>
    </row>
    <row r="534" spans="1:8" s="150" customFormat="1" ht="14.25" customHeight="1">
      <c r="A534" s="1153"/>
      <c r="B534" s="1090"/>
      <c r="C534" s="356" t="s">
        <v>1518</v>
      </c>
      <c r="D534" s="1087"/>
      <c r="E534" s="977"/>
      <c r="F534" s="977"/>
      <c r="G534" s="977"/>
      <c r="H534" s="977"/>
    </row>
    <row r="535" spans="1:8" s="150" customFormat="1" ht="14.25" customHeight="1">
      <c r="A535" s="1154"/>
      <c r="B535" s="1091"/>
      <c r="C535" s="904" t="s">
        <v>2215</v>
      </c>
      <c r="D535" s="1157"/>
      <c r="E535" s="1082"/>
      <c r="F535" s="1082"/>
      <c r="G535" s="1082"/>
      <c r="H535" s="1082"/>
    </row>
    <row r="536" spans="1:8" s="40" customFormat="1" ht="26.25">
      <c r="A536" s="423" t="s">
        <v>793</v>
      </c>
      <c r="B536" s="424"/>
      <c r="C536" s="425"/>
      <c r="D536" s="74"/>
      <c r="E536" s="74"/>
      <c r="F536" s="74"/>
      <c r="G536" s="74"/>
      <c r="H536" s="74"/>
    </row>
    <row r="537" spans="1:8" s="40" customFormat="1">
      <c r="A537" s="1016" t="s">
        <v>297</v>
      </c>
      <c r="B537" s="41"/>
      <c r="C537" s="41" t="s">
        <v>296</v>
      </c>
      <c r="D537" s="1023"/>
      <c r="E537" s="976">
        <v>3000000</v>
      </c>
      <c r="F537" s="976"/>
      <c r="G537" s="976">
        <f>E537*0.55*0.8</f>
        <v>1320000.0000000002</v>
      </c>
      <c r="H537" s="976">
        <f>G537*1.15</f>
        <v>1518000.0000000002</v>
      </c>
    </row>
    <row r="538" spans="1:8" s="40" customFormat="1">
      <c r="A538" s="1017"/>
      <c r="B538" s="37"/>
      <c r="C538" s="37" t="s">
        <v>295</v>
      </c>
      <c r="D538" s="1024"/>
      <c r="E538" s="977"/>
      <c r="F538" s="977"/>
      <c r="G538" s="977"/>
      <c r="H538" s="977"/>
    </row>
    <row r="539" spans="1:8" s="40" customFormat="1">
      <c r="A539" s="1017"/>
      <c r="B539" s="37"/>
      <c r="C539" s="37" t="s">
        <v>294</v>
      </c>
      <c r="D539" s="1024"/>
      <c r="E539" s="977"/>
      <c r="F539" s="977"/>
      <c r="G539" s="977"/>
      <c r="H539" s="977"/>
    </row>
    <row r="540" spans="1:8" s="40" customFormat="1">
      <c r="A540" s="1017"/>
      <c r="B540" s="37"/>
      <c r="C540" s="37" t="s">
        <v>293</v>
      </c>
      <c r="D540" s="1024"/>
      <c r="E540" s="977"/>
      <c r="F540" s="977"/>
      <c r="G540" s="977"/>
      <c r="H540" s="977"/>
    </row>
    <row r="541" spans="1:8" s="40" customFormat="1">
      <c r="A541" s="1017"/>
      <c r="B541" s="37"/>
      <c r="C541" s="37" t="s">
        <v>254</v>
      </c>
      <c r="D541" s="1024"/>
      <c r="E541" s="977"/>
      <c r="F541" s="977"/>
      <c r="G541" s="977"/>
      <c r="H541" s="977"/>
    </row>
    <row r="542" spans="1:8" s="40" customFormat="1">
      <c r="A542" s="1017"/>
      <c r="B542" s="37"/>
      <c r="C542" s="38" t="s">
        <v>292</v>
      </c>
      <c r="D542" s="1024"/>
      <c r="E542" s="977"/>
      <c r="F542" s="977"/>
      <c r="G542" s="977"/>
      <c r="H542" s="977"/>
    </row>
    <row r="543" spans="1:8" s="40" customFormat="1">
      <c r="A543" s="1017"/>
      <c r="B543" s="37"/>
      <c r="C543" s="37" t="s">
        <v>291</v>
      </c>
      <c r="D543" s="1024"/>
      <c r="E543" s="977"/>
      <c r="F543" s="977"/>
      <c r="G543" s="977"/>
      <c r="H543" s="977"/>
    </row>
    <row r="544" spans="1:8" s="40" customFormat="1">
      <c r="A544" s="1017"/>
      <c r="B544" s="37"/>
      <c r="C544" s="37" t="s">
        <v>290</v>
      </c>
      <c r="D544" s="1024"/>
      <c r="E544" s="977"/>
      <c r="F544" s="977"/>
      <c r="G544" s="977"/>
      <c r="H544" s="977"/>
    </row>
    <row r="545" spans="1:8" s="40" customFormat="1">
      <c r="A545" s="1017"/>
      <c r="B545" s="37"/>
      <c r="C545" s="37" t="s">
        <v>264</v>
      </c>
      <c r="D545" s="1024"/>
      <c r="E545" s="977"/>
      <c r="F545" s="977"/>
      <c r="G545" s="977"/>
      <c r="H545" s="977"/>
    </row>
    <row r="546" spans="1:8" s="40" customFormat="1">
      <c r="A546" s="318" t="s">
        <v>2255</v>
      </c>
      <c r="B546" s="383"/>
      <c r="C546" s="383" t="s">
        <v>2215</v>
      </c>
      <c r="D546" s="322" t="s">
        <v>6</v>
      </c>
      <c r="E546" s="939">
        <v>3150000</v>
      </c>
      <c r="F546" s="939">
        <v>3310000</v>
      </c>
      <c r="G546" s="939">
        <f t="shared" si="16"/>
        <v>1456400.0000000002</v>
      </c>
      <c r="H546" s="939">
        <f t="shared" si="17"/>
        <v>1674860.0000000002</v>
      </c>
    </row>
    <row r="547" spans="1:8" s="40" customFormat="1">
      <c r="A547" s="1016" t="s">
        <v>289</v>
      </c>
      <c r="B547" s="41"/>
      <c r="C547" s="41" t="s">
        <v>285</v>
      </c>
      <c r="D547" s="1023"/>
      <c r="E547" s="976">
        <v>3000000</v>
      </c>
      <c r="F547" s="976"/>
      <c r="G547" s="976">
        <f>E547*0.55*0.8</f>
        <v>1320000.0000000002</v>
      </c>
      <c r="H547" s="976">
        <f>G547*1.15</f>
        <v>1518000.0000000002</v>
      </c>
    </row>
    <row r="548" spans="1:8" s="40" customFormat="1">
      <c r="A548" s="1017"/>
      <c r="B548" s="37"/>
      <c r="C548" s="37" t="s">
        <v>284</v>
      </c>
      <c r="D548" s="1024"/>
      <c r="E548" s="977"/>
      <c r="F548" s="977"/>
      <c r="G548" s="977"/>
      <c r="H548" s="977"/>
    </row>
    <row r="549" spans="1:8" s="40" customFormat="1">
      <c r="A549" s="1017"/>
      <c r="B549" s="37"/>
      <c r="C549" s="37" t="s">
        <v>288</v>
      </c>
      <c r="D549" s="1024"/>
      <c r="E549" s="977"/>
      <c r="F549" s="977"/>
      <c r="G549" s="977"/>
      <c r="H549" s="977"/>
    </row>
    <row r="550" spans="1:8" s="40" customFormat="1">
      <c r="A550" s="1017"/>
      <c r="B550" s="37"/>
      <c r="C550" s="37" t="s">
        <v>173</v>
      </c>
      <c r="D550" s="1024"/>
      <c r="E550" s="977"/>
      <c r="F550" s="977"/>
      <c r="G550" s="977"/>
      <c r="H550" s="977"/>
    </row>
    <row r="551" spans="1:8" s="40" customFormat="1">
      <c r="A551" s="1017"/>
      <c r="B551" s="37"/>
      <c r="C551" s="38" t="s">
        <v>133</v>
      </c>
      <c r="D551" s="1024"/>
      <c r="E551" s="977"/>
      <c r="F551" s="977"/>
      <c r="G551" s="977"/>
      <c r="H551" s="977"/>
    </row>
    <row r="552" spans="1:8" s="40" customFormat="1">
      <c r="A552" s="1017"/>
      <c r="B552" s="37"/>
      <c r="C552" s="37" t="s">
        <v>154</v>
      </c>
      <c r="D552" s="1024"/>
      <c r="E552" s="977"/>
      <c r="F552" s="977"/>
      <c r="G552" s="977"/>
      <c r="H552" s="977"/>
    </row>
    <row r="553" spans="1:8" s="40" customFormat="1">
      <c r="A553" s="1017"/>
      <c r="B553" s="37"/>
      <c r="C553" s="37" t="s">
        <v>283</v>
      </c>
      <c r="D553" s="1024"/>
      <c r="E553" s="977"/>
      <c r="F553" s="977"/>
      <c r="G553" s="977"/>
      <c r="H553" s="977"/>
    </row>
    <row r="554" spans="1:8" s="40" customFormat="1">
      <c r="A554" s="1017"/>
      <c r="B554" s="37"/>
      <c r="C554" s="37" t="s">
        <v>282</v>
      </c>
      <c r="D554" s="1024"/>
      <c r="E554" s="977"/>
      <c r="F554" s="977"/>
      <c r="G554" s="977"/>
      <c r="H554" s="977"/>
    </row>
    <row r="555" spans="1:8" s="40" customFormat="1">
      <c r="A555" s="1017"/>
      <c r="B555" s="37"/>
      <c r="C555" s="37" t="s">
        <v>281</v>
      </c>
      <c r="D555" s="1024"/>
      <c r="E555" s="977"/>
      <c r="F555" s="977"/>
      <c r="G555" s="977"/>
      <c r="H555" s="977"/>
    </row>
    <row r="556" spans="1:8" s="40" customFormat="1">
      <c r="A556" s="1017"/>
      <c r="B556" s="37"/>
      <c r="C556" s="37" t="s">
        <v>157</v>
      </c>
      <c r="D556" s="1024"/>
      <c r="E556" s="977"/>
      <c r="F556" s="977"/>
      <c r="G556" s="977"/>
      <c r="H556" s="977"/>
    </row>
    <row r="557" spans="1:8" s="40" customFormat="1">
      <c r="A557" s="1017"/>
      <c r="B557" s="37"/>
      <c r="C557" s="37" t="s">
        <v>280</v>
      </c>
      <c r="D557" s="1024"/>
      <c r="E557" s="977"/>
      <c r="F557" s="977"/>
      <c r="G557" s="977"/>
      <c r="H557" s="977"/>
    </row>
    <row r="558" spans="1:8">
      <c r="A558" s="1017"/>
      <c r="B558" s="37"/>
      <c r="C558" s="37" t="s">
        <v>22</v>
      </c>
      <c r="D558" s="1024"/>
      <c r="E558" s="977"/>
      <c r="F558" s="977"/>
      <c r="G558" s="977"/>
      <c r="H558" s="977"/>
    </row>
    <row r="559" spans="1:8">
      <c r="A559" s="317" t="s">
        <v>287</v>
      </c>
      <c r="B559" s="334"/>
      <c r="C559" s="323" t="s">
        <v>286</v>
      </c>
      <c r="D559" s="325"/>
      <c r="E559" s="934">
        <v>3250000</v>
      </c>
      <c r="F559" s="934"/>
      <c r="G559" s="934">
        <f>E559*0.55*0.8</f>
        <v>1430000.0000000002</v>
      </c>
      <c r="H559" s="934">
        <f>G559*1.15</f>
        <v>1644500.0000000002</v>
      </c>
    </row>
    <row r="560" spans="1:8" s="40" customFormat="1">
      <c r="A560" s="318" t="s">
        <v>2256</v>
      </c>
      <c r="B560" s="383"/>
      <c r="C560" s="383" t="s">
        <v>2215</v>
      </c>
      <c r="D560" s="322" t="s">
        <v>6</v>
      </c>
      <c r="E560" s="939">
        <v>3150000</v>
      </c>
      <c r="F560" s="939">
        <v>3310000</v>
      </c>
      <c r="G560" s="939">
        <f t="shared" si="16"/>
        <v>1456400.0000000002</v>
      </c>
      <c r="H560" s="939">
        <f t="shared" si="17"/>
        <v>1674860.0000000002</v>
      </c>
    </row>
    <row r="561" spans="1:8">
      <c r="A561" s="1018" t="s">
        <v>604</v>
      </c>
      <c r="B561" s="88"/>
      <c r="C561" s="39" t="s">
        <v>302</v>
      </c>
      <c r="D561" s="1018" t="s">
        <v>6</v>
      </c>
      <c r="E561" s="976">
        <v>3100000</v>
      </c>
      <c r="F561" s="976">
        <v>3270000</v>
      </c>
      <c r="G561" s="976">
        <f t="shared" si="16"/>
        <v>1438800.0000000002</v>
      </c>
      <c r="H561" s="976">
        <f t="shared" si="17"/>
        <v>1654620.0000000002</v>
      </c>
    </row>
    <row r="562" spans="1:8">
      <c r="A562" s="1019"/>
      <c r="B562" s="72"/>
      <c r="C562" s="37" t="s">
        <v>279</v>
      </c>
      <c r="D562" s="1019"/>
      <c r="E562" s="977"/>
      <c r="F562" s="977"/>
      <c r="G562" s="977"/>
      <c r="H562" s="977"/>
    </row>
    <row r="563" spans="1:8">
      <c r="A563" s="1019"/>
      <c r="B563" s="72"/>
      <c r="C563" s="37" t="s">
        <v>278</v>
      </c>
      <c r="D563" s="1019"/>
      <c r="E563" s="977"/>
      <c r="F563" s="977"/>
      <c r="G563" s="977"/>
      <c r="H563" s="977"/>
    </row>
    <row r="564" spans="1:8">
      <c r="A564" s="1019"/>
      <c r="B564" s="72"/>
      <c r="C564" s="37" t="s">
        <v>601</v>
      </c>
      <c r="D564" s="1019"/>
      <c r="E564" s="977"/>
      <c r="F564" s="977"/>
      <c r="G564" s="977"/>
      <c r="H564" s="977"/>
    </row>
    <row r="565" spans="1:8">
      <c r="A565" s="1019"/>
      <c r="B565" s="72"/>
      <c r="C565" s="37" t="s">
        <v>602</v>
      </c>
      <c r="D565" s="1019"/>
      <c r="E565" s="977"/>
      <c r="F565" s="977"/>
      <c r="G565" s="977"/>
      <c r="H565" s="977"/>
    </row>
    <row r="566" spans="1:8">
      <c r="A566" s="1019"/>
      <c r="B566" s="72"/>
      <c r="C566" s="38" t="s">
        <v>138</v>
      </c>
      <c r="D566" s="1019"/>
      <c r="E566" s="977"/>
      <c r="F566" s="977"/>
      <c r="G566" s="977"/>
      <c r="H566" s="977"/>
    </row>
    <row r="567" spans="1:8">
      <c r="A567" s="1019"/>
      <c r="B567" s="72"/>
      <c r="C567" s="37" t="s">
        <v>603</v>
      </c>
      <c r="D567" s="1019"/>
      <c r="E567" s="977"/>
      <c r="F567" s="977"/>
      <c r="G567" s="977"/>
      <c r="H567" s="977"/>
    </row>
    <row r="568" spans="1:8">
      <c r="A568" s="1032"/>
      <c r="B568" s="71"/>
      <c r="C568" s="46" t="s">
        <v>276</v>
      </c>
      <c r="D568" s="1032"/>
      <c r="E568" s="983"/>
      <c r="F568" s="983"/>
      <c r="G568" s="983"/>
      <c r="H568" s="983"/>
    </row>
    <row r="569" spans="1:8">
      <c r="A569" s="1018" t="s">
        <v>637</v>
      </c>
      <c r="B569" s="88"/>
      <c r="C569" s="39" t="s">
        <v>638</v>
      </c>
      <c r="D569" s="1018" t="s">
        <v>6</v>
      </c>
      <c r="E569" s="976">
        <v>3860000</v>
      </c>
      <c r="F569" s="976">
        <v>4060000</v>
      </c>
      <c r="G569" s="976">
        <f t="shared" si="16"/>
        <v>1786400</v>
      </c>
      <c r="H569" s="976">
        <f t="shared" si="17"/>
        <v>2054359.9999999998</v>
      </c>
    </row>
    <row r="570" spans="1:8">
      <c r="A570" s="1019"/>
      <c r="B570" s="72"/>
      <c r="C570" s="38" t="s">
        <v>639</v>
      </c>
      <c r="D570" s="1019"/>
      <c r="E570" s="977"/>
      <c r="F570" s="977"/>
      <c r="G570" s="977"/>
      <c r="H570" s="977"/>
    </row>
    <row r="571" spans="1:8">
      <c r="A571" s="1019"/>
      <c r="B571" s="72"/>
      <c r="C571" s="37" t="s">
        <v>278</v>
      </c>
      <c r="D571" s="1019"/>
      <c r="E571" s="977"/>
      <c r="F571" s="977"/>
      <c r="G571" s="977"/>
      <c r="H571" s="977"/>
    </row>
    <row r="572" spans="1:8">
      <c r="A572" s="1019"/>
      <c r="B572" s="72"/>
      <c r="C572" s="37" t="s">
        <v>601</v>
      </c>
      <c r="D572" s="1019"/>
      <c r="E572" s="977"/>
      <c r="F572" s="977"/>
      <c r="G572" s="977"/>
      <c r="H572" s="977"/>
    </row>
    <row r="573" spans="1:8">
      <c r="A573" s="1019"/>
      <c r="B573" s="72"/>
      <c r="C573" s="36" t="s">
        <v>640</v>
      </c>
      <c r="D573" s="1019"/>
      <c r="E573" s="977"/>
      <c r="F573" s="977"/>
      <c r="G573" s="977"/>
      <c r="H573" s="977"/>
    </row>
    <row r="574" spans="1:8">
      <c r="A574" s="1019"/>
      <c r="B574" s="72"/>
      <c r="C574" s="38" t="s">
        <v>138</v>
      </c>
      <c r="D574" s="1019"/>
      <c r="E574" s="977"/>
      <c r="F574" s="977"/>
      <c r="G574" s="977"/>
      <c r="H574" s="977"/>
    </row>
    <row r="575" spans="1:8" s="40" customFormat="1">
      <c r="A575" s="1019"/>
      <c r="B575" s="72"/>
      <c r="C575" s="37" t="s">
        <v>641</v>
      </c>
      <c r="D575" s="1019"/>
      <c r="E575" s="977"/>
      <c r="F575" s="977"/>
      <c r="G575" s="977"/>
      <c r="H575" s="977"/>
    </row>
    <row r="576" spans="1:8" s="40" customFormat="1">
      <c r="A576" s="1032"/>
      <c r="B576" s="71"/>
      <c r="C576" s="46" t="s">
        <v>276</v>
      </c>
      <c r="D576" s="1032"/>
      <c r="E576" s="983"/>
      <c r="F576" s="983"/>
      <c r="G576" s="983"/>
      <c r="H576" s="983"/>
    </row>
    <row r="577" spans="1:8" s="40" customFormat="1">
      <c r="A577" s="1016" t="s">
        <v>275</v>
      </c>
      <c r="B577" s="41"/>
      <c r="C577" s="40" t="s">
        <v>273</v>
      </c>
      <c r="D577" s="1023" t="s">
        <v>6</v>
      </c>
      <c r="E577" s="977">
        <v>6880000</v>
      </c>
      <c r="F577" s="977">
        <v>7230000</v>
      </c>
      <c r="G577" s="977">
        <f t="shared" si="16"/>
        <v>3181200.0000000005</v>
      </c>
      <c r="H577" s="977">
        <f t="shared" si="17"/>
        <v>3658380.0000000005</v>
      </c>
    </row>
    <row r="578" spans="1:8" s="40" customFormat="1">
      <c r="A578" s="1017"/>
      <c r="B578" s="37"/>
      <c r="C578" s="40" t="s">
        <v>272</v>
      </c>
      <c r="D578" s="1024"/>
      <c r="E578" s="977"/>
      <c r="F578" s="977"/>
      <c r="G578" s="977"/>
      <c r="H578" s="977"/>
    </row>
    <row r="579" spans="1:8" s="40" customFormat="1">
      <c r="A579" s="1017"/>
      <c r="B579" s="37"/>
      <c r="C579" s="40" t="s">
        <v>271</v>
      </c>
      <c r="D579" s="1024"/>
      <c r="E579" s="977"/>
      <c r="F579" s="977"/>
      <c r="G579" s="977"/>
      <c r="H579" s="977"/>
    </row>
    <row r="580" spans="1:8" s="40" customFormat="1">
      <c r="A580" s="1017"/>
      <c r="B580" s="37"/>
      <c r="C580" s="45" t="s">
        <v>631</v>
      </c>
      <c r="D580" s="1024"/>
      <c r="E580" s="977"/>
      <c r="F580" s="977"/>
      <c r="G580" s="977"/>
      <c r="H580" s="977"/>
    </row>
    <row r="581" spans="1:8" s="40" customFormat="1">
      <c r="A581" s="1017"/>
      <c r="B581" s="37"/>
      <c r="C581" s="40" t="s">
        <v>270</v>
      </c>
      <c r="D581" s="1024"/>
      <c r="E581" s="977"/>
      <c r="F581" s="977"/>
      <c r="G581" s="977"/>
      <c r="H581" s="977"/>
    </row>
    <row r="582" spans="1:8" s="40" customFormat="1">
      <c r="A582" s="1017"/>
      <c r="B582" s="37"/>
      <c r="C582" s="40" t="s">
        <v>269</v>
      </c>
      <c r="D582" s="1024"/>
      <c r="E582" s="977"/>
      <c r="F582" s="977"/>
      <c r="G582" s="977"/>
      <c r="H582" s="977"/>
    </row>
    <row r="583" spans="1:8" s="40" customFormat="1">
      <c r="A583" s="1017"/>
      <c r="B583" s="37"/>
      <c r="C583" s="40" t="s">
        <v>268</v>
      </c>
      <c r="D583" s="1024"/>
      <c r="E583" s="977"/>
      <c r="F583" s="977"/>
      <c r="G583" s="977"/>
      <c r="H583" s="977"/>
    </row>
    <row r="584" spans="1:8" s="40" customFormat="1">
      <c r="A584" s="1017"/>
      <c r="B584" s="37"/>
      <c r="C584" s="40" t="s">
        <v>267</v>
      </c>
      <c r="D584" s="1024"/>
      <c r="E584" s="977"/>
      <c r="F584" s="977"/>
      <c r="G584" s="977"/>
      <c r="H584" s="977"/>
    </row>
    <row r="585" spans="1:8" s="40" customFormat="1">
      <c r="A585" s="1017"/>
      <c r="B585" s="37"/>
      <c r="C585" s="40" t="s">
        <v>266</v>
      </c>
      <c r="D585" s="1024"/>
      <c r="E585" s="977"/>
      <c r="F585" s="977"/>
      <c r="G585" s="977"/>
      <c r="H585" s="977"/>
    </row>
    <row r="586" spans="1:8" s="40" customFormat="1">
      <c r="A586" s="1017"/>
      <c r="B586" s="37"/>
      <c r="C586" s="40" t="s">
        <v>265</v>
      </c>
      <c r="D586" s="1024"/>
      <c r="E586" s="977"/>
      <c r="F586" s="977"/>
      <c r="G586" s="977"/>
      <c r="H586" s="977"/>
    </row>
    <row r="587" spans="1:8" s="40" customFormat="1">
      <c r="A587" s="1017"/>
      <c r="B587" s="37"/>
      <c r="C587" s="40" t="s">
        <v>264</v>
      </c>
      <c r="D587" s="1024"/>
      <c r="E587" s="977"/>
      <c r="F587" s="977"/>
      <c r="G587" s="977"/>
      <c r="H587" s="977"/>
    </row>
    <row r="588" spans="1:8" s="40" customFormat="1">
      <c r="A588" s="1017"/>
      <c r="B588" s="37"/>
      <c r="C588" s="40" t="s">
        <v>263</v>
      </c>
      <c r="D588" s="1024"/>
      <c r="E588" s="977"/>
      <c r="F588" s="977"/>
      <c r="G588" s="977"/>
      <c r="H588" s="977"/>
    </row>
    <row r="589" spans="1:8" s="40" customFormat="1">
      <c r="A589" s="1046" t="s">
        <v>274</v>
      </c>
      <c r="B589" s="323"/>
      <c r="C589" s="324" t="s">
        <v>260</v>
      </c>
      <c r="D589" s="1025"/>
      <c r="E589" s="984">
        <v>7220000</v>
      </c>
      <c r="F589" s="984"/>
      <c r="G589" s="984"/>
      <c r="H589" s="984"/>
    </row>
    <row r="590" spans="1:8" s="40" customFormat="1">
      <c r="A590" s="1017"/>
      <c r="B590" s="37"/>
      <c r="C590" s="918" t="s">
        <v>259</v>
      </c>
      <c r="D590" s="1024"/>
      <c r="E590" s="977"/>
      <c r="F590" s="977"/>
      <c r="G590" s="977"/>
      <c r="H590" s="977"/>
    </row>
    <row r="591" spans="1:8" s="40" customFormat="1">
      <c r="A591" s="317" t="s">
        <v>2257</v>
      </c>
      <c r="B591" s="323"/>
      <c r="C591" s="323" t="s">
        <v>2215</v>
      </c>
      <c r="D591" s="325" t="s">
        <v>6</v>
      </c>
      <c r="E591" s="934">
        <v>7220000</v>
      </c>
      <c r="F591" s="934">
        <v>7590000</v>
      </c>
      <c r="G591" s="934">
        <f t="shared" ref="G581:G644" si="18">F591*0.55*0.8</f>
        <v>3339600.0000000005</v>
      </c>
      <c r="H591" s="934">
        <f t="shared" ref="H581:H644" si="19">G591*1.15</f>
        <v>3840540.0000000005</v>
      </c>
    </row>
    <row r="592" spans="1:8" s="40" customFormat="1">
      <c r="A592" s="318" t="s">
        <v>2258</v>
      </c>
      <c r="B592" s="383"/>
      <c r="C592" s="383" t="s">
        <v>2215</v>
      </c>
      <c r="D592" s="322"/>
      <c r="E592" s="939">
        <v>7580000</v>
      </c>
      <c r="F592" s="939">
        <v>7960000</v>
      </c>
      <c r="G592" s="939">
        <f t="shared" si="18"/>
        <v>3502400</v>
      </c>
      <c r="H592" s="939">
        <f t="shared" si="19"/>
        <v>4027759.9999999995</v>
      </c>
    </row>
    <row r="593" spans="1:8" s="40" customFormat="1">
      <c r="A593" s="1010" t="s">
        <v>262</v>
      </c>
      <c r="B593" s="41"/>
      <c r="C593" s="41" t="s">
        <v>273</v>
      </c>
      <c r="D593" s="1023" t="s">
        <v>6</v>
      </c>
      <c r="E593" s="976">
        <v>6970000</v>
      </c>
      <c r="F593" s="976">
        <v>7330000</v>
      </c>
      <c r="G593" s="976">
        <f t="shared" si="18"/>
        <v>3225200.0000000005</v>
      </c>
      <c r="H593" s="976">
        <f t="shared" si="19"/>
        <v>3708980.0000000005</v>
      </c>
    </row>
    <row r="594" spans="1:8" s="40" customFormat="1">
      <c r="A594" s="1011"/>
      <c r="B594" s="37"/>
      <c r="C594" s="37" t="s">
        <v>272</v>
      </c>
      <c r="D594" s="1024"/>
      <c r="E594" s="977"/>
      <c r="F594" s="977"/>
      <c r="G594" s="977"/>
      <c r="H594" s="977"/>
    </row>
    <row r="595" spans="1:8" s="40" customFormat="1">
      <c r="A595" s="1011"/>
      <c r="B595" s="37"/>
      <c r="C595" s="37" t="s">
        <v>271</v>
      </c>
      <c r="D595" s="1024"/>
      <c r="E595" s="977"/>
      <c r="F595" s="977"/>
      <c r="G595" s="977"/>
      <c r="H595" s="977"/>
    </row>
    <row r="596" spans="1:8" s="40" customFormat="1">
      <c r="A596" s="1011"/>
      <c r="B596" s="37"/>
      <c r="C596" s="38" t="s">
        <v>683</v>
      </c>
      <c r="D596" s="1024"/>
      <c r="E596" s="977"/>
      <c r="F596" s="977"/>
      <c r="G596" s="977"/>
      <c r="H596" s="977"/>
    </row>
    <row r="597" spans="1:8" s="40" customFormat="1">
      <c r="A597" s="1011"/>
      <c r="B597" s="37"/>
      <c r="C597" s="37" t="s">
        <v>270</v>
      </c>
      <c r="D597" s="1024"/>
      <c r="E597" s="977"/>
      <c r="F597" s="977"/>
      <c r="G597" s="977"/>
      <c r="H597" s="977"/>
    </row>
    <row r="598" spans="1:8" s="40" customFormat="1">
      <c r="A598" s="1011"/>
      <c r="B598" s="37"/>
      <c r="C598" s="37" t="s">
        <v>269</v>
      </c>
      <c r="D598" s="1024"/>
      <c r="E598" s="977"/>
      <c r="F598" s="977"/>
      <c r="G598" s="977"/>
      <c r="H598" s="977"/>
    </row>
    <row r="599" spans="1:8" s="40" customFormat="1">
      <c r="A599" s="1011"/>
      <c r="B599" s="37"/>
      <c r="C599" s="37" t="s">
        <v>268</v>
      </c>
      <c r="D599" s="1024"/>
      <c r="E599" s="977"/>
      <c r="F599" s="977"/>
      <c r="G599" s="977"/>
      <c r="H599" s="977"/>
    </row>
    <row r="600" spans="1:8" s="40" customFormat="1">
      <c r="A600" s="1011"/>
      <c r="B600" s="37"/>
      <c r="C600" s="37" t="s">
        <v>267</v>
      </c>
      <c r="D600" s="1024"/>
      <c r="E600" s="977"/>
      <c r="F600" s="977"/>
      <c r="G600" s="977"/>
      <c r="H600" s="977"/>
    </row>
    <row r="601" spans="1:8" s="40" customFormat="1">
      <c r="A601" s="1011"/>
      <c r="B601" s="37"/>
      <c r="C601" s="37" t="s">
        <v>266</v>
      </c>
      <c r="D601" s="1024"/>
      <c r="E601" s="977"/>
      <c r="F601" s="977"/>
      <c r="G601" s="977"/>
      <c r="H601" s="977"/>
    </row>
    <row r="602" spans="1:8" s="40" customFormat="1">
      <c r="A602" s="1011"/>
      <c r="B602" s="37"/>
      <c r="C602" s="37" t="s">
        <v>265</v>
      </c>
      <c r="D602" s="1024"/>
      <c r="E602" s="977"/>
      <c r="F602" s="977"/>
      <c r="G602" s="977"/>
      <c r="H602" s="977"/>
    </row>
    <row r="603" spans="1:8" s="40" customFormat="1">
      <c r="A603" s="1011"/>
      <c r="B603" s="37"/>
      <c r="C603" s="37" t="s">
        <v>264</v>
      </c>
      <c r="D603" s="1024"/>
      <c r="E603" s="977"/>
      <c r="F603" s="977"/>
      <c r="G603" s="977"/>
      <c r="H603" s="977"/>
    </row>
    <row r="604" spans="1:8" s="40" customFormat="1">
      <c r="A604" s="1011"/>
      <c r="B604" s="37"/>
      <c r="C604" s="37" t="s">
        <v>263</v>
      </c>
      <c r="D604" s="1024"/>
      <c r="E604" s="977"/>
      <c r="F604" s="977"/>
      <c r="G604" s="977"/>
      <c r="H604" s="977"/>
    </row>
    <row r="605" spans="1:8" s="475" customFormat="1" ht="38.25" customHeight="1">
      <c r="A605" s="1146" t="s">
        <v>261</v>
      </c>
      <c r="B605" s="323"/>
      <c r="C605" s="494" t="s">
        <v>260</v>
      </c>
      <c r="D605" s="1025"/>
      <c r="E605" s="984">
        <v>7380000</v>
      </c>
      <c r="F605" s="984"/>
      <c r="G605" s="984">
        <f>E605*0.55*0.8</f>
        <v>3247200.0000000005</v>
      </c>
      <c r="H605" s="984">
        <f>G605*1.15</f>
        <v>3734280.0000000005</v>
      </c>
    </row>
    <row r="606" spans="1:8" s="40" customFormat="1">
      <c r="A606" s="1011"/>
      <c r="B606" s="37"/>
      <c r="C606" s="957" t="s">
        <v>259</v>
      </c>
      <c r="D606" s="1024"/>
      <c r="E606" s="977"/>
      <c r="F606" s="977"/>
      <c r="G606" s="977"/>
      <c r="H606" s="977"/>
    </row>
    <row r="607" spans="1:8" s="40" customFormat="1">
      <c r="A607" s="318" t="s">
        <v>2259</v>
      </c>
      <c r="B607" s="383"/>
      <c r="C607" s="383" t="s">
        <v>2215</v>
      </c>
      <c r="D607" s="322"/>
      <c r="E607" s="939">
        <v>7320000</v>
      </c>
      <c r="F607" s="939">
        <v>7690000</v>
      </c>
      <c r="G607" s="939">
        <f t="shared" si="18"/>
        <v>3383600</v>
      </c>
      <c r="H607" s="939">
        <f t="shared" si="19"/>
        <v>3891139.9999999995</v>
      </c>
    </row>
    <row r="608" spans="1:8" s="40" customFormat="1" ht="26.25">
      <c r="A608" s="226" t="s">
        <v>972</v>
      </c>
      <c r="B608" s="426"/>
      <c r="C608" s="427"/>
      <c r="D608" s="428"/>
      <c r="E608" s="428"/>
      <c r="F608" s="428"/>
      <c r="G608" s="428"/>
      <c r="H608" s="428"/>
    </row>
    <row r="609" spans="1:8" s="40" customFormat="1">
      <c r="A609" s="1016" t="s">
        <v>235</v>
      </c>
      <c r="B609" s="41"/>
      <c r="C609" s="267" t="s">
        <v>227</v>
      </c>
      <c r="D609" s="1023" t="s">
        <v>6</v>
      </c>
      <c r="E609" s="976">
        <v>3930000</v>
      </c>
      <c r="F609" s="976">
        <v>3930000</v>
      </c>
      <c r="G609" s="976">
        <f t="shared" si="18"/>
        <v>1729200</v>
      </c>
      <c r="H609" s="976">
        <f t="shared" si="19"/>
        <v>1988579.9999999998</v>
      </c>
    </row>
    <row r="610" spans="1:8" s="40" customFormat="1">
      <c r="A610" s="1017"/>
      <c r="B610" s="37"/>
      <c r="C610" s="268" t="s">
        <v>226</v>
      </c>
      <c r="D610" s="1024"/>
      <c r="E610" s="977"/>
      <c r="F610" s="977"/>
      <c r="G610" s="977"/>
      <c r="H610" s="977"/>
    </row>
    <row r="611" spans="1:8" s="40" customFormat="1">
      <c r="A611" s="1017"/>
      <c r="B611" s="37"/>
      <c r="C611" s="268" t="s">
        <v>230</v>
      </c>
      <c r="D611" s="1024"/>
      <c r="E611" s="977"/>
      <c r="F611" s="977"/>
      <c r="G611" s="977"/>
      <c r="H611" s="977"/>
    </row>
    <row r="612" spans="1:8" s="40" customFormat="1">
      <c r="A612" s="1017"/>
      <c r="B612" s="37"/>
      <c r="C612" s="268" t="s">
        <v>224</v>
      </c>
      <c r="D612" s="1024"/>
      <c r="E612" s="977"/>
      <c r="F612" s="977"/>
      <c r="G612" s="977"/>
      <c r="H612" s="977"/>
    </row>
    <row r="613" spans="1:8" s="40" customFormat="1">
      <c r="A613" s="1017"/>
      <c r="B613" s="37"/>
      <c r="C613" s="268" t="s">
        <v>223</v>
      </c>
      <c r="D613" s="1024"/>
      <c r="E613" s="977"/>
      <c r="F613" s="977"/>
      <c r="G613" s="977"/>
      <c r="H613" s="977"/>
    </row>
    <row r="614" spans="1:8" s="40" customFormat="1">
      <c r="A614" s="1017"/>
      <c r="B614" s="37"/>
      <c r="C614" s="268" t="s">
        <v>222</v>
      </c>
      <c r="D614" s="1024"/>
      <c r="E614" s="977"/>
      <c r="F614" s="977"/>
      <c r="G614" s="977"/>
      <c r="H614" s="977"/>
    </row>
    <row r="615" spans="1:8" s="40" customFormat="1">
      <c r="A615" s="1017"/>
      <c r="B615" s="37"/>
      <c r="C615" s="268" t="s">
        <v>221</v>
      </c>
      <c r="D615" s="1024"/>
      <c r="E615" s="977"/>
      <c r="F615" s="977"/>
      <c r="G615" s="977"/>
      <c r="H615" s="977"/>
    </row>
    <row r="616" spans="1:8" s="40" customFormat="1" ht="25.5">
      <c r="A616" s="1017"/>
      <c r="B616" s="37"/>
      <c r="C616" s="265" t="s">
        <v>220</v>
      </c>
      <c r="D616" s="1024"/>
      <c r="E616" s="977"/>
      <c r="F616" s="977"/>
      <c r="G616" s="977"/>
      <c r="H616" s="977"/>
    </row>
    <row r="617" spans="1:8" s="40" customFormat="1">
      <c r="A617" s="1017"/>
      <c r="B617" s="37"/>
      <c r="C617" s="268" t="s">
        <v>219</v>
      </c>
      <c r="D617" s="1024"/>
      <c r="E617" s="977"/>
      <c r="F617" s="977"/>
      <c r="G617" s="977"/>
      <c r="H617" s="977"/>
    </row>
    <row r="618" spans="1:8" s="40" customFormat="1">
      <c r="A618" s="1017"/>
      <c r="B618" s="37"/>
      <c r="C618" s="268" t="s">
        <v>218</v>
      </c>
      <c r="D618" s="1024"/>
      <c r="E618" s="977"/>
      <c r="F618" s="977"/>
      <c r="G618" s="977"/>
      <c r="H618" s="977"/>
    </row>
    <row r="619" spans="1:8" s="40" customFormat="1">
      <c r="A619" s="1017"/>
      <c r="B619" s="37"/>
      <c r="C619" s="268" t="s">
        <v>217</v>
      </c>
      <c r="D619" s="1024"/>
      <c r="E619" s="977"/>
      <c r="F619" s="977"/>
      <c r="G619" s="977"/>
      <c r="H619" s="977"/>
    </row>
    <row r="620" spans="1:8" s="40" customFormat="1">
      <c r="A620" s="1017"/>
      <c r="B620" s="37"/>
      <c r="C620" s="269" t="s">
        <v>216</v>
      </c>
      <c r="D620" s="1024"/>
      <c r="E620" s="977"/>
      <c r="F620" s="977"/>
      <c r="G620" s="977"/>
      <c r="H620" s="977"/>
    </row>
    <row r="621" spans="1:8" s="40" customFormat="1" ht="29.25" customHeight="1">
      <c r="A621" s="1046" t="s">
        <v>234</v>
      </c>
      <c r="B621" s="323"/>
      <c r="C621" s="337" t="s">
        <v>2013</v>
      </c>
      <c r="D621" s="1025" t="s">
        <v>6</v>
      </c>
      <c r="E621" s="984">
        <v>4000000</v>
      </c>
      <c r="F621" s="984">
        <v>4000000</v>
      </c>
      <c r="G621" s="984">
        <f t="shared" si="18"/>
        <v>1760000</v>
      </c>
      <c r="H621" s="984">
        <f t="shared" si="19"/>
        <v>2023999.9999999998</v>
      </c>
    </row>
    <row r="622" spans="1:8" s="40" customFormat="1" ht="29.25" customHeight="1">
      <c r="A622" s="1017"/>
      <c r="B622" s="37"/>
      <c r="C622" s="268" t="s">
        <v>230</v>
      </c>
      <c r="D622" s="1024"/>
      <c r="E622" s="977"/>
      <c r="F622" s="977"/>
      <c r="G622" s="977"/>
      <c r="H622" s="977"/>
    </row>
    <row r="623" spans="1:8" s="40" customFormat="1" ht="29.25" customHeight="1">
      <c r="A623" s="1017"/>
      <c r="B623" s="37"/>
      <c r="C623" s="269" t="s">
        <v>216</v>
      </c>
      <c r="D623" s="1024"/>
      <c r="E623" s="977"/>
      <c r="F623" s="977"/>
      <c r="G623" s="977"/>
      <c r="H623" s="977"/>
    </row>
    <row r="624" spans="1:8" s="40" customFormat="1">
      <c r="A624" s="1046" t="s">
        <v>233</v>
      </c>
      <c r="B624" s="334"/>
      <c r="C624" s="336" t="s">
        <v>232</v>
      </c>
      <c r="D624" s="1025" t="s">
        <v>6</v>
      </c>
      <c r="E624" s="984">
        <v>4470000</v>
      </c>
      <c r="F624" s="984">
        <v>4470000</v>
      </c>
      <c r="G624" s="984">
        <f t="shared" si="18"/>
        <v>1966800</v>
      </c>
      <c r="H624" s="984">
        <f t="shared" si="19"/>
        <v>2261820</v>
      </c>
    </row>
    <row r="625" spans="1:8" s="40" customFormat="1">
      <c r="A625" s="1017"/>
      <c r="B625" s="37"/>
      <c r="C625" s="268" t="s">
        <v>230</v>
      </c>
      <c r="D625" s="1024"/>
      <c r="E625" s="977"/>
      <c r="F625" s="977"/>
      <c r="G625" s="977"/>
      <c r="H625" s="977"/>
    </row>
    <row r="626" spans="1:8" s="40" customFormat="1">
      <c r="A626" s="1017"/>
      <c r="B626" s="256"/>
      <c r="C626" s="269" t="s">
        <v>229</v>
      </c>
      <c r="D626" s="1024"/>
      <c r="E626" s="977"/>
      <c r="F626" s="977"/>
      <c r="G626" s="977"/>
      <c r="H626" s="977"/>
    </row>
    <row r="627" spans="1:8" s="40" customFormat="1">
      <c r="A627" s="1046" t="s">
        <v>228</v>
      </c>
      <c r="B627" s="323"/>
      <c r="C627" s="337" t="s">
        <v>804</v>
      </c>
      <c r="D627" s="1025" t="s">
        <v>6</v>
      </c>
      <c r="E627" s="984">
        <v>7770000</v>
      </c>
      <c r="F627" s="984">
        <v>7770000</v>
      </c>
      <c r="G627" s="984">
        <f t="shared" si="18"/>
        <v>3418800</v>
      </c>
      <c r="H627" s="984">
        <f t="shared" si="19"/>
        <v>3931619.9999999995</v>
      </c>
    </row>
    <row r="628" spans="1:8" s="40" customFormat="1">
      <c r="A628" s="1017"/>
      <c r="B628" s="37"/>
      <c r="C628" s="268" t="s">
        <v>225</v>
      </c>
      <c r="D628" s="1024"/>
      <c r="E628" s="977"/>
      <c r="F628" s="977"/>
      <c r="G628" s="977"/>
      <c r="H628" s="977"/>
    </row>
    <row r="629" spans="1:8" s="40" customFormat="1">
      <c r="A629" s="1017"/>
      <c r="B629" s="37"/>
      <c r="C629" s="268" t="s">
        <v>222</v>
      </c>
      <c r="D629" s="1024"/>
      <c r="E629" s="977"/>
      <c r="F629" s="977"/>
      <c r="G629" s="977"/>
      <c r="H629" s="977"/>
    </row>
    <row r="630" spans="1:8" s="40" customFormat="1">
      <c r="A630" s="1017"/>
      <c r="B630" s="37"/>
      <c r="C630" s="268" t="s">
        <v>594</v>
      </c>
      <c r="D630" s="1024"/>
      <c r="E630" s="977"/>
      <c r="F630" s="977"/>
      <c r="G630" s="977"/>
      <c r="H630" s="977"/>
    </row>
    <row r="631" spans="1:8" s="40" customFormat="1">
      <c r="A631" s="1046" t="s">
        <v>2070</v>
      </c>
      <c r="B631" s="323"/>
      <c r="C631" s="335" t="s">
        <v>2071</v>
      </c>
      <c r="D631" s="1025" t="s">
        <v>6</v>
      </c>
      <c r="E631" s="984">
        <v>3740000</v>
      </c>
      <c r="F631" s="984">
        <v>3740000</v>
      </c>
      <c r="G631" s="984">
        <f t="shared" si="18"/>
        <v>1645600.0000000002</v>
      </c>
      <c r="H631" s="984">
        <f t="shared" si="19"/>
        <v>1892440.0000000002</v>
      </c>
    </row>
    <row r="632" spans="1:8" s="40" customFormat="1">
      <c r="A632" s="1017"/>
      <c r="B632" s="37"/>
      <c r="C632" s="773" t="s">
        <v>2072</v>
      </c>
      <c r="D632" s="1024"/>
      <c r="E632" s="977"/>
      <c r="F632" s="977"/>
      <c r="G632" s="977"/>
      <c r="H632" s="977"/>
    </row>
    <row r="633" spans="1:8" s="40" customFormat="1">
      <c r="A633" s="1017"/>
      <c r="B633" s="37"/>
      <c r="C633" s="268" t="s">
        <v>2069</v>
      </c>
      <c r="D633" s="1024"/>
      <c r="E633" s="977"/>
      <c r="F633" s="977"/>
      <c r="G633" s="977"/>
      <c r="H633" s="977"/>
    </row>
    <row r="634" spans="1:8" s="40" customFormat="1">
      <c r="A634" s="1017"/>
      <c r="B634" s="37"/>
      <c r="C634" s="278" t="s">
        <v>2087</v>
      </c>
      <c r="D634" s="1024"/>
      <c r="E634" s="977"/>
      <c r="F634" s="977"/>
      <c r="G634" s="977"/>
      <c r="H634" s="977"/>
    </row>
    <row r="635" spans="1:8" s="40" customFormat="1">
      <c r="A635" s="1017"/>
      <c r="B635" s="37"/>
      <c r="C635" s="268" t="s">
        <v>221</v>
      </c>
      <c r="D635" s="1024"/>
      <c r="E635" s="977"/>
      <c r="F635" s="977"/>
      <c r="G635" s="977"/>
      <c r="H635" s="977"/>
    </row>
    <row r="636" spans="1:8" s="40" customFormat="1">
      <c r="A636" s="1047"/>
      <c r="B636" s="46"/>
      <c r="C636" s="956" t="s">
        <v>2075</v>
      </c>
      <c r="D636" s="1026"/>
      <c r="E636" s="983"/>
      <c r="F636" s="983"/>
      <c r="G636" s="983"/>
      <c r="H636" s="983"/>
    </row>
    <row r="637" spans="1:8" s="40" customFormat="1" ht="26.25">
      <c r="A637" s="764" t="s">
        <v>1787</v>
      </c>
      <c r="B637" s="765"/>
      <c r="C637" s="766"/>
      <c r="D637" s="767"/>
      <c r="E637" s="767"/>
      <c r="F637" s="767"/>
      <c r="G637" s="767"/>
      <c r="H637" s="767"/>
    </row>
    <row r="638" spans="1:8" s="40" customFormat="1">
      <c r="A638" s="1016" t="s">
        <v>1866</v>
      </c>
      <c r="B638" s="41"/>
      <c r="C638" s="267" t="s">
        <v>1843</v>
      </c>
      <c r="D638" s="1023" t="s">
        <v>6</v>
      </c>
      <c r="E638" s="976">
        <v>4550000</v>
      </c>
      <c r="F638" s="976">
        <v>4760000</v>
      </c>
      <c r="G638" s="976">
        <f t="shared" si="18"/>
        <v>2094400</v>
      </c>
      <c r="H638" s="976">
        <f t="shared" si="19"/>
        <v>2408560</v>
      </c>
    </row>
    <row r="639" spans="1:8" s="40" customFormat="1">
      <c r="A639" s="1017"/>
      <c r="B639" s="37"/>
      <c r="C639" s="268" t="s">
        <v>226</v>
      </c>
      <c r="D639" s="1024"/>
      <c r="E639" s="977"/>
      <c r="F639" s="977"/>
      <c r="G639" s="977"/>
      <c r="H639" s="977"/>
    </row>
    <row r="640" spans="1:8" s="40" customFormat="1">
      <c r="A640" s="1017"/>
      <c r="B640" s="37"/>
      <c r="C640" s="268" t="s">
        <v>230</v>
      </c>
      <c r="D640" s="1024"/>
      <c r="E640" s="977"/>
      <c r="F640" s="977"/>
      <c r="G640" s="977"/>
      <c r="H640" s="977"/>
    </row>
    <row r="641" spans="1:8" s="40" customFormat="1">
      <c r="A641" s="1017"/>
      <c r="B641" s="37"/>
      <c r="C641" s="268" t="s">
        <v>224</v>
      </c>
      <c r="D641" s="1024"/>
      <c r="E641" s="977"/>
      <c r="F641" s="977"/>
      <c r="G641" s="977"/>
      <c r="H641" s="977"/>
    </row>
    <row r="642" spans="1:8" s="40" customFormat="1">
      <c r="A642" s="1017"/>
      <c r="B642" s="37"/>
      <c r="C642" s="268" t="s">
        <v>223</v>
      </c>
      <c r="D642" s="1024"/>
      <c r="E642" s="977"/>
      <c r="F642" s="977"/>
      <c r="G642" s="977"/>
      <c r="H642" s="977"/>
    </row>
    <row r="643" spans="1:8" s="40" customFormat="1">
      <c r="A643" s="1017"/>
      <c r="B643" s="37"/>
      <c r="C643" s="268" t="s">
        <v>222</v>
      </c>
      <c r="D643" s="1024"/>
      <c r="E643" s="977"/>
      <c r="F643" s="977"/>
      <c r="G643" s="977"/>
      <c r="H643" s="977"/>
    </row>
    <row r="644" spans="1:8" s="40" customFormat="1">
      <c r="A644" s="1017"/>
      <c r="B644" s="37"/>
      <c r="C644" s="268" t="s">
        <v>221</v>
      </c>
      <c r="D644" s="1024"/>
      <c r="E644" s="977"/>
      <c r="F644" s="977"/>
      <c r="G644" s="977"/>
      <c r="H644" s="977"/>
    </row>
    <row r="645" spans="1:8" s="40" customFormat="1" ht="25.5">
      <c r="A645" s="1017"/>
      <c r="B645" s="37"/>
      <c r="C645" s="265" t="s">
        <v>220</v>
      </c>
      <c r="D645" s="1024"/>
      <c r="E645" s="977"/>
      <c r="F645" s="977"/>
      <c r="G645" s="977"/>
      <c r="H645" s="977"/>
    </row>
    <row r="646" spans="1:8" s="40" customFormat="1">
      <c r="A646" s="1017"/>
      <c r="B646" s="37"/>
      <c r="C646" s="268" t="s">
        <v>219</v>
      </c>
      <c r="D646" s="1024"/>
      <c r="E646" s="977"/>
      <c r="F646" s="977"/>
      <c r="G646" s="977"/>
      <c r="H646" s="977"/>
    </row>
    <row r="647" spans="1:8" s="40" customFormat="1">
      <c r="A647" s="1017"/>
      <c r="B647" s="37"/>
      <c r="C647" s="268" t="s">
        <v>218</v>
      </c>
      <c r="D647" s="1024"/>
      <c r="E647" s="977"/>
      <c r="F647" s="977"/>
      <c r="G647" s="977"/>
      <c r="H647" s="977"/>
    </row>
    <row r="648" spans="1:8" s="40" customFormat="1">
      <c r="A648" s="1017"/>
      <c r="B648" s="37"/>
      <c r="C648" s="268" t="s">
        <v>217</v>
      </c>
      <c r="D648" s="1024"/>
      <c r="E648" s="977"/>
      <c r="F648" s="977"/>
      <c r="G648" s="977"/>
      <c r="H648" s="977"/>
    </row>
    <row r="649" spans="1:8" s="40" customFormat="1">
      <c r="A649" s="1017"/>
      <c r="B649" s="37"/>
      <c r="C649" s="269" t="s">
        <v>1860</v>
      </c>
      <c r="D649" s="1024"/>
      <c r="E649" s="977"/>
      <c r="F649" s="977"/>
      <c r="G649" s="977"/>
      <c r="H649" s="977"/>
    </row>
    <row r="650" spans="1:8" s="40" customFormat="1">
      <c r="A650" s="330" t="s">
        <v>1867</v>
      </c>
      <c r="B650" s="331"/>
      <c r="C650" s="332" t="s">
        <v>1849</v>
      </c>
      <c r="D650" s="333"/>
      <c r="E650" s="953">
        <v>4880000</v>
      </c>
      <c r="F650" s="953"/>
      <c r="G650" s="953"/>
      <c r="H650" s="953"/>
    </row>
    <row r="651" spans="1:8" s="40" customFormat="1">
      <c r="A651" s="330" t="s">
        <v>1868</v>
      </c>
      <c r="B651" s="331"/>
      <c r="C651" s="332" t="s">
        <v>1850</v>
      </c>
      <c r="D651" s="333" t="s">
        <v>6</v>
      </c>
      <c r="E651" s="953">
        <v>5330000</v>
      </c>
      <c r="F651" s="953">
        <v>5610000</v>
      </c>
      <c r="G651" s="953">
        <f t="shared" ref="G645:G708" si="20">F651*0.55*0.8</f>
        <v>2468400.0000000005</v>
      </c>
      <c r="H651" s="953">
        <f t="shared" ref="H645:H708" si="21">G651*1.15</f>
        <v>2838660.0000000005</v>
      </c>
    </row>
    <row r="652" spans="1:8" s="40" customFormat="1">
      <c r="A652" s="315" t="s">
        <v>1869</v>
      </c>
      <c r="B652" s="334"/>
      <c r="C652" s="335" t="s">
        <v>827</v>
      </c>
      <c r="D652" s="325" t="s">
        <v>6</v>
      </c>
      <c r="E652" s="934">
        <v>6230000</v>
      </c>
      <c r="F652" s="934">
        <v>6510000</v>
      </c>
      <c r="G652" s="934">
        <f t="shared" si="20"/>
        <v>2864400.0000000005</v>
      </c>
      <c r="H652" s="934">
        <f t="shared" si="21"/>
        <v>3294060.0000000005</v>
      </c>
    </row>
    <row r="653" spans="1:8" s="40" customFormat="1">
      <c r="A653" s="315" t="s">
        <v>2260</v>
      </c>
      <c r="B653" s="334"/>
      <c r="C653" s="335" t="s">
        <v>2215</v>
      </c>
      <c r="D653" s="325" t="s">
        <v>6</v>
      </c>
      <c r="E653" s="934">
        <v>5130000</v>
      </c>
      <c r="F653" s="934">
        <v>5350000</v>
      </c>
      <c r="G653" s="934">
        <f t="shared" si="20"/>
        <v>2354000.0000000005</v>
      </c>
      <c r="H653" s="934">
        <f t="shared" si="21"/>
        <v>2707100.0000000005</v>
      </c>
    </row>
    <row r="654" spans="1:8" s="40" customFormat="1">
      <c r="A654" s="327" t="s">
        <v>2261</v>
      </c>
      <c r="B654" s="328"/>
      <c r="C654" s="329" t="s">
        <v>2215</v>
      </c>
      <c r="D654" s="322" t="s">
        <v>6</v>
      </c>
      <c r="E654" s="939">
        <v>6540000</v>
      </c>
      <c r="F654" s="939">
        <v>6840000</v>
      </c>
      <c r="G654" s="939">
        <f t="shared" si="20"/>
        <v>3009600.0000000005</v>
      </c>
      <c r="H654" s="939">
        <f t="shared" si="21"/>
        <v>3461040.0000000005</v>
      </c>
    </row>
    <row r="655" spans="1:8" s="40" customFormat="1">
      <c r="A655" s="1016" t="s">
        <v>1856</v>
      </c>
      <c r="B655" s="41"/>
      <c r="C655" s="267" t="s">
        <v>1861</v>
      </c>
      <c r="D655" s="1023" t="s">
        <v>6</v>
      </c>
      <c r="E655" s="976">
        <v>4720000</v>
      </c>
      <c r="F655" s="976">
        <v>4930000</v>
      </c>
      <c r="G655" s="976">
        <f t="shared" si="20"/>
        <v>2169200</v>
      </c>
      <c r="H655" s="976">
        <f t="shared" si="21"/>
        <v>2494580</v>
      </c>
    </row>
    <row r="656" spans="1:8" s="40" customFormat="1">
      <c r="A656" s="1017"/>
      <c r="B656" s="37"/>
      <c r="C656" s="268" t="s">
        <v>226</v>
      </c>
      <c r="D656" s="1024"/>
      <c r="E656" s="977"/>
      <c r="F656" s="977"/>
      <c r="G656" s="977"/>
      <c r="H656" s="977"/>
    </row>
    <row r="657" spans="1:8" s="40" customFormat="1">
      <c r="A657" s="1017"/>
      <c r="B657" s="37"/>
      <c r="C657" s="268" t="s">
        <v>230</v>
      </c>
      <c r="D657" s="1024"/>
      <c r="E657" s="977"/>
      <c r="F657" s="977"/>
      <c r="G657" s="977"/>
      <c r="H657" s="977"/>
    </row>
    <row r="658" spans="1:8" s="40" customFormat="1">
      <c r="A658" s="1017"/>
      <c r="B658" s="37"/>
      <c r="C658" s="268" t="s">
        <v>224</v>
      </c>
      <c r="D658" s="1024"/>
      <c r="E658" s="977"/>
      <c r="F658" s="977"/>
      <c r="G658" s="977"/>
      <c r="H658" s="977"/>
    </row>
    <row r="659" spans="1:8" s="40" customFormat="1">
      <c r="A659" s="1017"/>
      <c r="B659" s="37"/>
      <c r="C659" s="268" t="s">
        <v>223</v>
      </c>
      <c r="D659" s="1024"/>
      <c r="E659" s="977"/>
      <c r="F659" s="977"/>
      <c r="G659" s="977"/>
      <c r="H659" s="977"/>
    </row>
    <row r="660" spans="1:8" s="40" customFormat="1">
      <c r="A660" s="1017"/>
      <c r="B660" s="37"/>
      <c r="C660" s="268" t="s">
        <v>222</v>
      </c>
      <c r="D660" s="1024"/>
      <c r="E660" s="977"/>
      <c r="F660" s="977"/>
      <c r="G660" s="977"/>
      <c r="H660" s="977"/>
    </row>
    <row r="661" spans="1:8" s="40" customFormat="1">
      <c r="A661" s="1017"/>
      <c r="B661" s="37"/>
      <c r="C661" s="268" t="s">
        <v>221</v>
      </c>
      <c r="D661" s="1024"/>
      <c r="E661" s="977"/>
      <c r="F661" s="977"/>
      <c r="G661" s="977"/>
      <c r="H661" s="977"/>
    </row>
    <row r="662" spans="1:8" s="40" customFormat="1" ht="25.5">
      <c r="A662" s="1017"/>
      <c r="B662" s="37"/>
      <c r="C662" s="265" t="s">
        <v>220</v>
      </c>
      <c r="D662" s="1024"/>
      <c r="E662" s="977"/>
      <c r="F662" s="977"/>
      <c r="G662" s="977"/>
      <c r="H662" s="977"/>
    </row>
    <row r="663" spans="1:8" s="40" customFormat="1">
      <c r="A663" s="1017"/>
      <c r="B663" s="37"/>
      <c r="C663" s="268" t="s">
        <v>219</v>
      </c>
      <c r="D663" s="1024"/>
      <c r="E663" s="977"/>
      <c r="F663" s="977"/>
      <c r="G663" s="977"/>
      <c r="H663" s="977"/>
    </row>
    <row r="664" spans="1:8" s="40" customFormat="1">
      <c r="A664" s="1017"/>
      <c r="B664" s="37"/>
      <c r="C664" s="268" t="s">
        <v>218</v>
      </c>
      <c r="D664" s="1024"/>
      <c r="E664" s="977"/>
      <c r="F664" s="977"/>
      <c r="G664" s="977"/>
      <c r="H664" s="977"/>
    </row>
    <row r="665" spans="1:8" s="40" customFormat="1">
      <c r="A665" s="1017"/>
      <c r="B665" s="37"/>
      <c r="C665" s="268" t="s">
        <v>217</v>
      </c>
      <c r="D665" s="1024"/>
      <c r="E665" s="977"/>
      <c r="F665" s="977"/>
      <c r="G665" s="977"/>
      <c r="H665" s="977"/>
    </row>
    <row r="666" spans="1:8" s="40" customFormat="1">
      <c r="A666" s="1017"/>
      <c r="B666" s="37"/>
      <c r="C666" s="268" t="s">
        <v>1862</v>
      </c>
      <c r="D666" s="1024"/>
      <c r="E666" s="977"/>
      <c r="F666" s="977"/>
      <c r="G666" s="977"/>
      <c r="H666" s="977"/>
    </row>
    <row r="667" spans="1:8" s="40" customFormat="1">
      <c r="A667" s="1017"/>
      <c r="B667" s="37"/>
      <c r="C667" s="269" t="s">
        <v>1860</v>
      </c>
      <c r="D667" s="1024"/>
      <c r="E667" s="977"/>
      <c r="F667" s="977"/>
      <c r="G667" s="977"/>
      <c r="H667" s="977"/>
    </row>
    <row r="668" spans="1:8" s="40" customFormat="1">
      <c r="A668" s="330" t="s">
        <v>1858</v>
      </c>
      <c r="B668" s="331"/>
      <c r="C668" s="332" t="s">
        <v>1849</v>
      </c>
      <c r="D668" s="333"/>
      <c r="E668" s="953">
        <v>4970000</v>
      </c>
      <c r="F668" s="953"/>
      <c r="G668" s="953"/>
      <c r="H668" s="953"/>
    </row>
    <row r="669" spans="1:8" s="40" customFormat="1">
      <c r="A669" s="315" t="s">
        <v>1859</v>
      </c>
      <c r="B669" s="334"/>
      <c r="C669" s="335" t="s">
        <v>1850</v>
      </c>
      <c r="D669" s="325" t="s">
        <v>6</v>
      </c>
      <c r="E669" s="934">
        <v>5430000</v>
      </c>
      <c r="F669" s="934">
        <v>5720000</v>
      </c>
      <c r="G669" s="934">
        <f t="shared" si="20"/>
        <v>2516800.0000000005</v>
      </c>
      <c r="H669" s="934">
        <f t="shared" si="21"/>
        <v>2894320.0000000005</v>
      </c>
    </row>
    <row r="670" spans="1:8" s="40" customFormat="1">
      <c r="A670" s="315" t="s">
        <v>1857</v>
      </c>
      <c r="B670" s="334"/>
      <c r="C670" s="335" t="s">
        <v>825</v>
      </c>
      <c r="D670" s="325"/>
      <c r="E670" s="934">
        <v>6340000</v>
      </c>
      <c r="F670" s="934"/>
      <c r="G670" s="934"/>
      <c r="H670" s="934"/>
    </row>
    <row r="671" spans="1:8" s="40" customFormat="1">
      <c r="A671" s="315" t="s">
        <v>2262</v>
      </c>
      <c r="B671" s="334"/>
      <c r="C671" s="335" t="s">
        <v>2215</v>
      </c>
      <c r="D671" s="325" t="s">
        <v>6</v>
      </c>
      <c r="E671" s="934">
        <v>5220000</v>
      </c>
      <c r="F671" s="934">
        <v>5440000</v>
      </c>
      <c r="G671" s="934">
        <f t="shared" si="20"/>
        <v>2393600.0000000005</v>
      </c>
      <c r="H671" s="934">
        <f t="shared" si="21"/>
        <v>2752640.0000000005</v>
      </c>
    </row>
    <row r="672" spans="1:8" s="40" customFormat="1">
      <c r="A672" s="327" t="s">
        <v>2263</v>
      </c>
      <c r="B672" s="328"/>
      <c r="C672" s="329" t="s">
        <v>2215</v>
      </c>
      <c r="D672" s="322" t="s">
        <v>6</v>
      </c>
      <c r="E672" s="939">
        <v>6660000</v>
      </c>
      <c r="F672" s="939">
        <v>6950000</v>
      </c>
      <c r="G672" s="939">
        <f t="shared" si="20"/>
        <v>3058000.0000000005</v>
      </c>
      <c r="H672" s="939">
        <f t="shared" si="21"/>
        <v>3516700.0000000005</v>
      </c>
    </row>
    <row r="673" spans="1:8" s="40" customFormat="1">
      <c r="A673" s="1016" t="s">
        <v>1851</v>
      </c>
      <c r="B673" s="41"/>
      <c r="C673" s="267" t="s">
        <v>1861</v>
      </c>
      <c r="D673" s="1023"/>
      <c r="E673" s="976">
        <v>4290000</v>
      </c>
      <c r="F673" s="976"/>
      <c r="G673" s="976">
        <f>E673*0.55*0.8</f>
        <v>1887600</v>
      </c>
      <c r="H673" s="976">
        <f>G673*1.15</f>
        <v>2170740</v>
      </c>
    </row>
    <row r="674" spans="1:8" s="40" customFormat="1">
      <c r="A674" s="1017"/>
      <c r="B674" s="37"/>
      <c r="C674" s="268" t="s">
        <v>226</v>
      </c>
      <c r="D674" s="1024"/>
      <c r="E674" s="977"/>
      <c r="F674" s="977"/>
      <c r="G674" s="977"/>
      <c r="H674" s="977"/>
    </row>
    <row r="675" spans="1:8" s="40" customFormat="1">
      <c r="A675" s="1017"/>
      <c r="B675" s="37"/>
      <c r="C675" s="268" t="s">
        <v>230</v>
      </c>
      <c r="D675" s="1024"/>
      <c r="E675" s="977"/>
      <c r="F675" s="977"/>
      <c r="G675" s="977"/>
      <c r="H675" s="977"/>
    </row>
    <row r="676" spans="1:8" s="40" customFormat="1">
      <c r="A676" s="1017"/>
      <c r="B676" s="37"/>
      <c r="C676" s="268" t="s">
        <v>224</v>
      </c>
      <c r="D676" s="1024"/>
      <c r="E676" s="977"/>
      <c r="F676" s="977"/>
      <c r="G676" s="977"/>
      <c r="H676" s="977"/>
    </row>
    <row r="677" spans="1:8" s="40" customFormat="1">
      <c r="A677" s="1017"/>
      <c r="B677" s="37"/>
      <c r="C677" s="268" t="s">
        <v>223</v>
      </c>
      <c r="D677" s="1024"/>
      <c r="E677" s="977"/>
      <c r="F677" s="977"/>
      <c r="G677" s="977"/>
      <c r="H677" s="977"/>
    </row>
    <row r="678" spans="1:8" s="40" customFormat="1">
      <c r="A678" s="1017"/>
      <c r="B678" s="37"/>
      <c r="C678" s="278" t="s">
        <v>1855</v>
      </c>
      <c r="D678" s="1024"/>
      <c r="E678" s="977"/>
      <c r="F678" s="977"/>
      <c r="G678" s="977"/>
      <c r="H678" s="977"/>
    </row>
    <row r="679" spans="1:8" s="40" customFormat="1">
      <c r="A679" s="1017"/>
      <c r="B679" s="37"/>
      <c r="C679" s="268" t="s">
        <v>221</v>
      </c>
      <c r="D679" s="1024"/>
      <c r="E679" s="977"/>
      <c r="F679" s="977"/>
      <c r="G679" s="977"/>
      <c r="H679" s="977"/>
    </row>
    <row r="680" spans="1:8" s="40" customFormat="1" ht="25.5">
      <c r="A680" s="1017"/>
      <c r="B680" s="37"/>
      <c r="C680" s="265" t="s">
        <v>220</v>
      </c>
      <c r="D680" s="1024"/>
      <c r="E680" s="977"/>
      <c r="F680" s="977"/>
      <c r="G680" s="977"/>
      <c r="H680" s="977"/>
    </row>
    <row r="681" spans="1:8" s="40" customFormat="1">
      <c r="A681" s="1017"/>
      <c r="B681" s="37"/>
      <c r="C681" s="268" t="s">
        <v>219</v>
      </c>
      <c r="D681" s="1024"/>
      <c r="E681" s="977"/>
      <c r="F681" s="977"/>
      <c r="G681" s="977"/>
      <c r="H681" s="977"/>
    </row>
    <row r="682" spans="1:8" s="40" customFormat="1">
      <c r="A682" s="1017"/>
      <c r="B682" s="37"/>
      <c r="C682" s="268" t="s">
        <v>218</v>
      </c>
      <c r="D682" s="1024"/>
      <c r="E682" s="977"/>
      <c r="F682" s="977"/>
      <c r="G682" s="977"/>
      <c r="H682" s="977"/>
    </row>
    <row r="683" spans="1:8" s="40" customFormat="1">
      <c r="A683" s="1017"/>
      <c r="B683" s="37"/>
      <c r="C683" s="268" t="s">
        <v>217</v>
      </c>
      <c r="D683" s="1024"/>
      <c r="E683" s="977"/>
      <c r="F683" s="977"/>
      <c r="G683" s="977"/>
      <c r="H683" s="977"/>
    </row>
    <row r="684" spans="1:8" s="40" customFormat="1">
      <c r="A684" s="1017"/>
      <c r="B684" s="37"/>
      <c r="C684" s="269" t="s">
        <v>1860</v>
      </c>
      <c r="D684" s="1024"/>
      <c r="E684" s="977"/>
      <c r="F684" s="977"/>
      <c r="G684" s="977"/>
      <c r="H684" s="977"/>
    </row>
    <row r="685" spans="1:8" s="40" customFormat="1">
      <c r="A685" s="315" t="s">
        <v>1854</v>
      </c>
      <c r="B685" s="334"/>
      <c r="C685" s="335" t="s">
        <v>1849</v>
      </c>
      <c r="D685" s="325"/>
      <c r="E685" s="934">
        <v>4630000</v>
      </c>
      <c r="F685" s="934"/>
      <c r="G685" s="934"/>
      <c r="H685" s="934"/>
    </row>
    <row r="686" spans="1:8" s="40" customFormat="1">
      <c r="A686" s="315" t="s">
        <v>1853</v>
      </c>
      <c r="B686" s="334"/>
      <c r="C686" s="335" t="s">
        <v>1850</v>
      </c>
      <c r="D686" s="325"/>
      <c r="E686" s="934">
        <v>5050000</v>
      </c>
      <c r="F686" s="934"/>
      <c r="G686" s="934"/>
      <c r="H686" s="934"/>
    </row>
    <row r="687" spans="1:8" s="40" customFormat="1">
      <c r="A687" s="327" t="s">
        <v>1852</v>
      </c>
      <c r="B687" s="328"/>
      <c r="C687" s="329" t="s">
        <v>826</v>
      </c>
      <c r="D687" s="322"/>
      <c r="E687" s="939">
        <v>5910000</v>
      </c>
      <c r="F687" s="939"/>
      <c r="G687" s="939"/>
      <c r="H687" s="939"/>
    </row>
    <row r="688" spans="1:8" s="40" customFormat="1">
      <c r="A688" s="315" t="s">
        <v>2264</v>
      </c>
      <c r="B688" s="334"/>
      <c r="C688" s="335" t="s">
        <v>2215</v>
      </c>
      <c r="D688" s="325" t="s">
        <v>6</v>
      </c>
      <c r="E688" s="934">
        <v>4860000</v>
      </c>
      <c r="F688" s="934">
        <v>5080000</v>
      </c>
      <c r="G688" s="934">
        <f t="shared" si="20"/>
        <v>2235200</v>
      </c>
      <c r="H688" s="934">
        <f t="shared" si="21"/>
        <v>2570480</v>
      </c>
    </row>
    <row r="689" spans="1:8" s="40" customFormat="1">
      <c r="A689" s="327" t="s">
        <v>2265</v>
      </c>
      <c r="B689" s="328"/>
      <c r="C689" s="329" t="s">
        <v>2215</v>
      </c>
      <c r="D689" s="322" t="s">
        <v>6</v>
      </c>
      <c r="E689" s="939">
        <v>6210000</v>
      </c>
      <c r="F689" s="939">
        <v>6510000</v>
      </c>
      <c r="G689" s="939">
        <f t="shared" si="20"/>
        <v>2864400.0000000005</v>
      </c>
      <c r="H689" s="939">
        <f t="shared" si="21"/>
        <v>3294060.0000000005</v>
      </c>
    </row>
    <row r="690" spans="1:8" s="40" customFormat="1">
      <c r="A690" s="1016" t="s">
        <v>2014</v>
      </c>
      <c r="B690" s="41"/>
      <c r="C690" s="267" t="s">
        <v>1861</v>
      </c>
      <c r="D690" s="1023"/>
      <c r="E690" s="976">
        <v>5710000</v>
      </c>
      <c r="F690" s="976"/>
      <c r="G690" s="976">
        <f>E690*0.55*0.8</f>
        <v>2512400.0000000005</v>
      </c>
      <c r="H690" s="976">
        <f>G690*1.15</f>
        <v>2889260.0000000005</v>
      </c>
    </row>
    <row r="691" spans="1:8" s="40" customFormat="1">
      <c r="A691" s="1017"/>
      <c r="B691" s="37"/>
      <c r="C691" s="268" t="s">
        <v>226</v>
      </c>
      <c r="D691" s="1024"/>
      <c r="E691" s="977"/>
      <c r="F691" s="977"/>
      <c r="G691" s="977"/>
      <c r="H691" s="977"/>
    </row>
    <row r="692" spans="1:8" s="40" customFormat="1">
      <c r="A692" s="1017"/>
      <c r="B692" s="37"/>
      <c r="C692" s="268" t="s">
        <v>2069</v>
      </c>
      <c r="D692" s="1024"/>
      <c r="E692" s="977"/>
      <c r="F692" s="977"/>
      <c r="G692" s="977"/>
      <c r="H692" s="977"/>
    </row>
    <row r="693" spans="1:8" s="40" customFormat="1">
      <c r="A693" s="1017"/>
      <c r="B693" s="37"/>
      <c r="C693" s="268" t="s">
        <v>224</v>
      </c>
      <c r="D693" s="1024"/>
      <c r="E693" s="977"/>
      <c r="F693" s="977"/>
      <c r="G693" s="977"/>
      <c r="H693" s="977"/>
    </row>
    <row r="694" spans="1:8" s="40" customFormat="1">
      <c r="A694" s="1017"/>
      <c r="B694" s="37"/>
      <c r="C694" s="268" t="s">
        <v>223</v>
      </c>
      <c r="D694" s="1024"/>
      <c r="E694" s="977"/>
      <c r="F694" s="977"/>
      <c r="G694" s="977"/>
      <c r="H694" s="977"/>
    </row>
    <row r="695" spans="1:8" s="40" customFormat="1">
      <c r="A695" s="1017"/>
      <c r="B695" s="37"/>
      <c r="C695" s="278" t="s">
        <v>1855</v>
      </c>
      <c r="D695" s="1024"/>
      <c r="E695" s="977"/>
      <c r="F695" s="977"/>
      <c r="G695" s="977"/>
      <c r="H695" s="977"/>
    </row>
    <row r="696" spans="1:8" s="40" customFormat="1">
      <c r="A696" s="1017"/>
      <c r="B696" s="37"/>
      <c r="C696" s="268" t="s">
        <v>221</v>
      </c>
      <c r="D696" s="1024"/>
      <c r="E696" s="977"/>
      <c r="F696" s="977"/>
      <c r="G696" s="977"/>
      <c r="H696" s="977"/>
    </row>
    <row r="697" spans="1:8" s="40" customFormat="1" ht="25.5">
      <c r="A697" s="1017"/>
      <c r="B697" s="37"/>
      <c r="C697" s="264" t="s">
        <v>220</v>
      </c>
      <c r="D697" s="1024"/>
      <c r="E697" s="977"/>
      <c r="F697" s="977"/>
      <c r="G697" s="977"/>
      <c r="H697" s="977"/>
    </row>
    <row r="698" spans="1:8" s="40" customFormat="1">
      <c r="A698" s="1017"/>
      <c r="B698" s="37"/>
      <c r="C698" s="265" t="s">
        <v>2019</v>
      </c>
      <c r="D698" s="1024"/>
      <c r="E698" s="977"/>
      <c r="F698" s="977"/>
      <c r="G698" s="977"/>
      <c r="H698" s="977"/>
    </row>
    <row r="699" spans="1:8" s="40" customFormat="1">
      <c r="A699" s="1017"/>
      <c r="B699" s="37"/>
      <c r="C699" s="268" t="s">
        <v>219</v>
      </c>
      <c r="D699" s="1024"/>
      <c r="E699" s="977"/>
      <c r="F699" s="977"/>
      <c r="G699" s="977"/>
      <c r="H699" s="977"/>
    </row>
    <row r="700" spans="1:8" s="40" customFormat="1">
      <c r="A700" s="1017"/>
      <c r="B700" s="37"/>
      <c r="C700" s="268" t="s">
        <v>2018</v>
      </c>
      <c r="D700" s="1024"/>
      <c r="E700" s="977"/>
      <c r="F700" s="977"/>
      <c r="G700" s="977"/>
      <c r="H700" s="977"/>
    </row>
    <row r="701" spans="1:8" s="40" customFormat="1">
      <c r="A701" s="1017"/>
      <c r="B701" s="37"/>
      <c r="C701" s="268" t="s">
        <v>217</v>
      </c>
      <c r="D701" s="1024"/>
      <c r="E701" s="977"/>
      <c r="F701" s="977"/>
      <c r="G701" s="977"/>
      <c r="H701" s="977"/>
    </row>
    <row r="702" spans="1:8" s="40" customFormat="1">
      <c r="A702" s="1017"/>
      <c r="B702" s="37"/>
      <c r="C702" s="269" t="s">
        <v>1860</v>
      </c>
      <c r="D702" s="1024"/>
      <c r="E702" s="977"/>
      <c r="F702" s="977"/>
      <c r="G702" s="977"/>
      <c r="H702" s="977"/>
    </row>
    <row r="703" spans="1:8" s="40" customFormat="1">
      <c r="A703" s="315" t="s">
        <v>2015</v>
      </c>
      <c r="B703" s="334"/>
      <c r="C703" s="335" t="s">
        <v>1849</v>
      </c>
      <c r="D703" s="325"/>
      <c r="E703" s="934">
        <v>6160000</v>
      </c>
      <c r="F703" s="934"/>
      <c r="G703" s="934"/>
      <c r="H703" s="934"/>
    </row>
    <row r="704" spans="1:8" s="40" customFormat="1">
      <c r="A704" s="315" t="s">
        <v>2016</v>
      </c>
      <c r="B704" s="334"/>
      <c r="C704" s="335" t="s">
        <v>1850</v>
      </c>
      <c r="D704" s="325"/>
      <c r="E704" s="934">
        <v>6880000</v>
      </c>
      <c r="F704" s="934"/>
      <c r="G704" s="934"/>
      <c r="H704" s="934"/>
    </row>
    <row r="705" spans="1:8" s="40" customFormat="1">
      <c r="A705" s="327" t="s">
        <v>2017</v>
      </c>
      <c r="B705" s="328"/>
      <c r="C705" s="329" t="s">
        <v>826</v>
      </c>
      <c r="D705" s="322"/>
      <c r="E705" s="939">
        <v>7670000</v>
      </c>
      <c r="F705" s="939"/>
      <c r="G705" s="939"/>
      <c r="H705" s="939"/>
    </row>
    <row r="706" spans="1:8" s="40" customFormat="1">
      <c r="A706" s="1016" t="s">
        <v>1842</v>
      </c>
      <c r="B706" s="256"/>
      <c r="C706" s="773" t="s">
        <v>1861</v>
      </c>
      <c r="D706" s="1023" t="s">
        <v>6</v>
      </c>
      <c r="E706" s="977"/>
      <c r="F706" s="1401">
        <v>4780000</v>
      </c>
      <c r="G706" s="977">
        <f t="shared" si="20"/>
        <v>2103200</v>
      </c>
      <c r="H706" s="977">
        <f t="shared" si="21"/>
        <v>2418680</v>
      </c>
    </row>
    <row r="707" spans="1:8" s="40" customFormat="1">
      <c r="A707" s="1017"/>
      <c r="B707" s="37"/>
      <c r="C707" s="268" t="s">
        <v>231</v>
      </c>
      <c r="D707" s="1024"/>
      <c r="E707" s="977"/>
      <c r="F707" s="1401"/>
      <c r="G707" s="977"/>
      <c r="H707" s="977"/>
    </row>
    <row r="708" spans="1:8" s="40" customFormat="1">
      <c r="A708" s="1017"/>
      <c r="B708" s="37"/>
      <c r="C708" s="268" t="s">
        <v>230</v>
      </c>
      <c r="D708" s="1024"/>
      <c r="E708" s="977"/>
      <c r="F708" s="1401"/>
      <c r="G708" s="977"/>
      <c r="H708" s="977"/>
    </row>
    <row r="709" spans="1:8" s="40" customFormat="1">
      <c r="A709" s="1017"/>
      <c r="B709" s="37"/>
      <c r="C709" s="268" t="s">
        <v>224</v>
      </c>
      <c r="D709" s="1024"/>
      <c r="E709" s="977"/>
      <c r="F709" s="1401"/>
      <c r="G709" s="977"/>
      <c r="H709" s="977"/>
    </row>
    <row r="710" spans="1:8" s="40" customFormat="1">
      <c r="A710" s="1017"/>
      <c r="B710" s="37"/>
      <c r="C710" s="268" t="s">
        <v>223</v>
      </c>
      <c r="D710" s="1024"/>
      <c r="E710" s="977"/>
      <c r="F710" s="1401"/>
      <c r="G710" s="977"/>
      <c r="H710" s="977"/>
    </row>
    <row r="711" spans="1:8" s="40" customFormat="1">
      <c r="A711" s="1017"/>
      <c r="B711" s="37"/>
      <c r="C711" s="268" t="s">
        <v>221</v>
      </c>
      <c r="D711" s="1024"/>
      <c r="E711" s="977"/>
      <c r="F711" s="1401"/>
      <c r="G711" s="977"/>
      <c r="H711" s="977"/>
    </row>
    <row r="712" spans="1:8" s="40" customFormat="1" ht="25.5">
      <c r="A712" s="1017"/>
      <c r="B712" s="37"/>
      <c r="C712" s="265" t="s">
        <v>220</v>
      </c>
      <c r="D712" s="1024"/>
      <c r="E712" s="977"/>
      <c r="F712" s="1401"/>
      <c r="G712" s="977"/>
      <c r="H712" s="977"/>
    </row>
    <row r="713" spans="1:8" s="40" customFormat="1">
      <c r="A713" s="1017"/>
      <c r="B713" s="37"/>
      <c r="C713" s="268" t="s">
        <v>219</v>
      </c>
      <c r="D713" s="1024"/>
      <c r="E713" s="977"/>
      <c r="F713" s="1401"/>
      <c r="G713" s="977"/>
      <c r="H713" s="977"/>
    </row>
    <row r="714" spans="1:8" s="40" customFormat="1">
      <c r="A714" s="1017"/>
      <c r="B714" s="37"/>
      <c r="C714" s="268" t="s">
        <v>218</v>
      </c>
      <c r="D714" s="1024"/>
      <c r="E714" s="977"/>
      <c r="F714" s="1401"/>
      <c r="G714" s="977"/>
      <c r="H714" s="977"/>
    </row>
    <row r="715" spans="1:8" s="40" customFormat="1">
      <c r="A715" s="1017"/>
      <c r="B715" s="37"/>
      <c r="C715" s="268" t="s">
        <v>217</v>
      </c>
      <c r="D715" s="1024"/>
      <c r="E715" s="977"/>
      <c r="F715" s="1401"/>
      <c r="G715" s="977"/>
      <c r="H715" s="977"/>
    </row>
    <row r="716" spans="1:8" s="40" customFormat="1">
      <c r="A716" s="1017"/>
      <c r="B716" s="37"/>
      <c r="C716" s="269" t="s">
        <v>1860</v>
      </c>
      <c r="D716" s="1024"/>
      <c r="E716" s="977"/>
      <c r="F716" s="1401"/>
      <c r="G716" s="977"/>
      <c r="H716" s="977"/>
    </row>
    <row r="717" spans="1:8" s="40" customFormat="1">
      <c r="A717" s="1017"/>
      <c r="B717" s="256"/>
      <c r="C717" s="269" t="s">
        <v>1844</v>
      </c>
      <c r="D717" s="1024"/>
      <c r="E717" s="977"/>
      <c r="F717" s="1401"/>
      <c r="G717" s="977"/>
      <c r="H717" s="977"/>
    </row>
    <row r="718" spans="1:8" s="40" customFormat="1">
      <c r="A718" s="315" t="s">
        <v>1846</v>
      </c>
      <c r="B718" s="334"/>
      <c r="C718" s="336" t="s">
        <v>1845</v>
      </c>
      <c r="D718" s="325" t="s">
        <v>6</v>
      </c>
      <c r="E718" s="934">
        <v>5400000</v>
      </c>
      <c r="F718" s="931">
        <v>5600000</v>
      </c>
      <c r="G718" s="934">
        <f t="shared" ref="G709:G772" si="22">F718*0.55*0.8</f>
        <v>2464000.0000000005</v>
      </c>
      <c r="H718" s="934">
        <f t="shared" ref="H709:H772" si="23">G718*1.15</f>
        <v>2833600.0000000005</v>
      </c>
    </row>
    <row r="719" spans="1:8" s="40" customFormat="1">
      <c r="A719" s="315" t="s">
        <v>1847</v>
      </c>
      <c r="B719" s="334"/>
      <c r="C719" s="336" t="s">
        <v>1845</v>
      </c>
      <c r="D719" s="325" t="s">
        <v>6</v>
      </c>
      <c r="E719" s="934">
        <v>5720000</v>
      </c>
      <c r="F719" s="931">
        <v>5930000</v>
      </c>
      <c r="G719" s="934">
        <f t="shared" si="22"/>
        <v>2609200.0000000005</v>
      </c>
      <c r="H719" s="934">
        <f t="shared" si="23"/>
        <v>3000580.0000000005</v>
      </c>
    </row>
    <row r="720" spans="1:8" s="40" customFormat="1">
      <c r="A720" s="315" t="s">
        <v>1848</v>
      </c>
      <c r="B720" s="334"/>
      <c r="C720" s="336" t="s">
        <v>1845</v>
      </c>
      <c r="D720" s="325" t="s">
        <v>6</v>
      </c>
      <c r="E720" s="934">
        <v>7490000</v>
      </c>
      <c r="F720" s="931">
        <v>7780000</v>
      </c>
      <c r="G720" s="934">
        <f t="shared" si="22"/>
        <v>3423200</v>
      </c>
      <c r="H720" s="934">
        <f t="shared" si="23"/>
        <v>3936679.9999999995</v>
      </c>
    </row>
    <row r="721" spans="1:8" s="40" customFormat="1">
      <c r="A721" s="315" t="s">
        <v>2266</v>
      </c>
      <c r="B721" s="334"/>
      <c r="C721" s="335" t="s">
        <v>2215</v>
      </c>
      <c r="D721" s="325" t="s">
        <v>6</v>
      </c>
      <c r="E721" s="934">
        <v>6010000</v>
      </c>
      <c r="F721" s="931">
        <v>6230000</v>
      </c>
      <c r="G721" s="934">
        <f t="shared" si="22"/>
        <v>2741200.0000000005</v>
      </c>
      <c r="H721" s="934">
        <f t="shared" si="23"/>
        <v>3152380.0000000005</v>
      </c>
    </row>
    <row r="722" spans="1:8" s="40" customFormat="1">
      <c r="A722" s="327" t="s">
        <v>2267</v>
      </c>
      <c r="B722" s="328"/>
      <c r="C722" s="329" t="s">
        <v>2215</v>
      </c>
      <c r="D722" s="322" t="s">
        <v>6</v>
      </c>
      <c r="E722" s="939">
        <v>7870000</v>
      </c>
      <c r="F722" s="855">
        <v>8170000</v>
      </c>
      <c r="G722" s="939">
        <f t="shared" si="22"/>
        <v>3594800</v>
      </c>
      <c r="H722" s="939">
        <f t="shared" si="23"/>
        <v>4134019.9999999995</v>
      </c>
    </row>
    <row r="723" spans="1:8" s="40" customFormat="1">
      <c r="A723" s="1016" t="s">
        <v>1863</v>
      </c>
      <c r="B723" s="41"/>
      <c r="C723" s="267" t="s">
        <v>1843</v>
      </c>
      <c r="D723" s="1023" t="s">
        <v>6</v>
      </c>
      <c r="E723" s="976">
        <v>8670000</v>
      </c>
      <c r="F723" s="976">
        <v>8870000</v>
      </c>
      <c r="G723" s="976">
        <f t="shared" si="22"/>
        <v>3902800</v>
      </c>
      <c r="H723" s="976">
        <f t="shared" si="23"/>
        <v>4488220</v>
      </c>
    </row>
    <row r="724" spans="1:8" s="40" customFormat="1">
      <c r="A724" s="1017"/>
      <c r="B724" s="37"/>
      <c r="C724" s="268" t="s">
        <v>226</v>
      </c>
      <c r="D724" s="1024"/>
      <c r="E724" s="977"/>
      <c r="F724" s="977"/>
      <c r="G724" s="977"/>
      <c r="H724" s="977"/>
    </row>
    <row r="725" spans="1:8" s="40" customFormat="1">
      <c r="A725" s="1017"/>
      <c r="B725" s="37"/>
      <c r="C725" s="268" t="s">
        <v>225</v>
      </c>
      <c r="D725" s="1024"/>
      <c r="E725" s="977"/>
      <c r="F725" s="977"/>
      <c r="G725" s="977"/>
      <c r="H725" s="977"/>
    </row>
    <row r="726" spans="1:8" s="40" customFormat="1">
      <c r="A726" s="1017"/>
      <c r="B726" s="37"/>
      <c r="C726" s="268" t="s">
        <v>224</v>
      </c>
      <c r="D726" s="1024"/>
      <c r="E726" s="977"/>
      <c r="F726" s="977"/>
      <c r="G726" s="977"/>
      <c r="H726" s="977"/>
    </row>
    <row r="727" spans="1:8" s="40" customFormat="1">
      <c r="A727" s="1017"/>
      <c r="B727" s="37"/>
      <c r="C727" s="268" t="s">
        <v>223</v>
      </c>
      <c r="D727" s="1024"/>
      <c r="E727" s="977"/>
      <c r="F727" s="977"/>
      <c r="G727" s="977"/>
      <c r="H727" s="977"/>
    </row>
    <row r="728" spans="1:8" s="40" customFormat="1">
      <c r="A728" s="1017"/>
      <c r="B728" s="37"/>
      <c r="C728" s="268" t="s">
        <v>593</v>
      </c>
      <c r="D728" s="1024"/>
      <c r="E728" s="977"/>
      <c r="F728" s="977"/>
      <c r="G728" s="977"/>
      <c r="H728" s="977"/>
    </row>
    <row r="729" spans="1:8" s="40" customFormat="1">
      <c r="A729" s="1017"/>
      <c r="B729" s="37"/>
      <c r="C729" s="268" t="s">
        <v>221</v>
      </c>
      <c r="D729" s="1024"/>
      <c r="E729" s="977"/>
      <c r="F729" s="977"/>
      <c r="G729" s="977"/>
      <c r="H729" s="977"/>
    </row>
    <row r="730" spans="1:8" s="40" customFormat="1" ht="25.5">
      <c r="A730" s="1017"/>
      <c r="B730" s="37"/>
      <c r="C730" s="265" t="s">
        <v>220</v>
      </c>
      <c r="D730" s="1024"/>
      <c r="E730" s="977"/>
      <c r="F730" s="977"/>
      <c r="G730" s="977"/>
      <c r="H730" s="977"/>
    </row>
    <row r="731" spans="1:8" s="40" customFormat="1">
      <c r="A731" s="1017"/>
      <c r="B731" s="37"/>
      <c r="C731" s="268" t="s">
        <v>219</v>
      </c>
      <c r="D731" s="1024"/>
      <c r="E731" s="977"/>
      <c r="F731" s="977"/>
      <c r="G731" s="977"/>
      <c r="H731" s="977"/>
    </row>
    <row r="732" spans="1:8" s="40" customFormat="1">
      <c r="A732" s="1017"/>
      <c r="B732" s="37"/>
      <c r="C732" s="268" t="s">
        <v>218</v>
      </c>
      <c r="D732" s="1024"/>
      <c r="E732" s="977"/>
      <c r="F732" s="977"/>
      <c r="G732" s="977"/>
      <c r="H732" s="977"/>
    </row>
    <row r="733" spans="1:8" s="40" customFormat="1">
      <c r="A733" s="1017"/>
      <c r="B733" s="37"/>
      <c r="C733" s="268" t="s">
        <v>217</v>
      </c>
      <c r="D733" s="1024"/>
      <c r="E733" s="977"/>
      <c r="F733" s="977"/>
      <c r="G733" s="977"/>
      <c r="H733" s="977"/>
    </row>
    <row r="734" spans="1:8" s="40" customFormat="1">
      <c r="A734" s="1017"/>
      <c r="B734" s="37"/>
      <c r="C734" s="269" t="s">
        <v>1860</v>
      </c>
      <c r="D734" s="1024"/>
      <c r="E734" s="977"/>
      <c r="F734" s="977"/>
      <c r="G734" s="977"/>
      <c r="H734" s="977"/>
    </row>
    <row r="735" spans="1:8" s="40" customFormat="1">
      <c r="A735" s="1017"/>
      <c r="B735" s="37"/>
      <c r="C735" s="268" t="s">
        <v>1862</v>
      </c>
      <c r="D735" s="1024"/>
      <c r="E735" s="977"/>
      <c r="F735" s="977"/>
      <c r="G735" s="977"/>
      <c r="H735" s="977"/>
    </row>
    <row r="736" spans="1:8" s="40" customFormat="1" ht="33.75" customHeight="1">
      <c r="A736" s="315" t="s">
        <v>1864</v>
      </c>
      <c r="B736" s="334"/>
      <c r="C736" s="338" t="s">
        <v>805</v>
      </c>
      <c r="D736" s="325"/>
      <c r="E736" s="934">
        <v>9330000</v>
      </c>
      <c r="F736" s="934"/>
      <c r="G736" s="934"/>
      <c r="H736" s="934"/>
    </row>
    <row r="737" spans="1:8" s="40" customFormat="1" ht="25.5">
      <c r="A737" s="315" t="s">
        <v>1865</v>
      </c>
      <c r="B737" s="334"/>
      <c r="C737" s="338" t="s">
        <v>806</v>
      </c>
      <c r="D737" s="325"/>
      <c r="E737" s="934">
        <v>12190000</v>
      </c>
      <c r="F737" s="934"/>
      <c r="G737" s="934"/>
      <c r="H737" s="934"/>
    </row>
    <row r="738" spans="1:8" s="40" customFormat="1">
      <c r="A738" s="330" t="s">
        <v>2268</v>
      </c>
      <c r="B738" s="331"/>
      <c r="C738" s="332" t="s">
        <v>2215</v>
      </c>
      <c r="D738" s="333" t="s">
        <v>6</v>
      </c>
      <c r="E738" s="953">
        <v>9800000</v>
      </c>
      <c r="F738" s="953">
        <v>10020000</v>
      </c>
      <c r="G738" s="953">
        <f t="shared" si="22"/>
        <v>4408800</v>
      </c>
      <c r="H738" s="953">
        <f t="shared" si="23"/>
        <v>5070120</v>
      </c>
    </row>
    <row r="739" spans="1:8" s="40" customFormat="1">
      <c r="A739" s="315" t="s">
        <v>2269</v>
      </c>
      <c r="B739" s="334"/>
      <c r="C739" s="335" t="s">
        <v>2215</v>
      </c>
      <c r="D739" s="325" t="s">
        <v>6</v>
      </c>
      <c r="E739" s="934">
        <v>12800000</v>
      </c>
      <c r="F739" s="934">
        <v>13100000</v>
      </c>
      <c r="G739" s="934">
        <f t="shared" si="22"/>
        <v>5764000.0000000009</v>
      </c>
      <c r="H739" s="934">
        <f t="shared" si="23"/>
        <v>6628600.0000000009</v>
      </c>
    </row>
    <row r="740" spans="1:8" s="40" customFormat="1">
      <c r="A740" s="1016" t="s">
        <v>1789</v>
      </c>
      <c r="B740" s="41"/>
      <c r="C740" s="267" t="s">
        <v>1792</v>
      </c>
      <c r="D740" s="1023" t="s">
        <v>6</v>
      </c>
      <c r="E740" s="976">
        <v>8670000</v>
      </c>
      <c r="F740" s="976">
        <v>8870000</v>
      </c>
      <c r="G740" s="976">
        <f t="shared" si="22"/>
        <v>3902800</v>
      </c>
      <c r="H740" s="976">
        <f t="shared" si="23"/>
        <v>4488220</v>
      </c>
    </row>
    <row r="741" spans="1:8" s="40" customFormat="1">
      <c r="A741" s="1017"/>
      <c r="B741" s="37"/>
      <c r="C741" s="264" t="s">
        <v>1791</v>
      </c>
      <c r="D741" s="1024"/>
      <c r="E741" s="977"/>
      <c r="F741" s="977"/>
      <c r="G741" s="977"/>
      <c r="H741" s="977"/>
    </row>
    <row r="742" spans="1:8" s="40" customFormat="1">
      <c r="A742" s="1017"/>
      <c r="B742" s="37"/>
      <c r="C742" s="268" t="s">
        <v>226</v>
      </c>
      <c r="D742" s="1024"/>
      <c r="E742" s="977"/>
      <c r="F742" s="977"/>
      <c r="G742" s="977"/>
      <c r="H742" s="977"/>
    </row>
    <row r="743" spans="1:8" s="40" customFormat="1">
      <c r="A743" s="1017"/>
      <c r="B743" s="37"/>
      <c r="C743" s="268" t="s">
        <v>225</v>
      </c>
      <c r="D743" s="1024"/>
      <c r="E743" s="977"/>
      <c r="F743" s="977"/>
      <c r="G743" s="977"/>
      <c r="H743" s="977"/>
    </row>
    <row r="744" spans="1:8" s="40" customFormat="1">
      <c r="A744" s="1017"/>
      <c r="B744" s="37"/>
      <c r="C744" s="268" t="s">
        <v>224</v>
      </c>
      <c r="D744" s="1024"/>
      <c r="E744" s="977"/>
      <c r="F744" s="977"/>
      <c r="G744" s="977"/>
      <c r="H744" s="977"/>
    </row>
    <row r="745" spans="1:8" s="40" customFormat="1">
      <c r="A745" s="1017"/>
      <c r="B745" s="37"/>
      <c r="C745" s="268" t="s">
        <v>223</v>
      </c>
      <c r="D745" s="1024"/>
      <c r="E745" s="977"/>
      <c r="F745" s="977"/>
      <c r="G745" s="977"/>
      <c r="H745" s="977"/>
    </row>
    <row r="746" spans="1:8" s="40" customFormat="1">
      <c r="A746" s="1017"/>
      <c r="B746" s="37"/>
      <c r="C746" s="268" t="s">
        <v>222</v>
      </c>
      <c r="D746" s="1024"/>
      <c r="E746" s="977"/>
      <c r="F746" s="977"/>
      <c r="G746" s="977"/>
      <c r="H746" s="977"/>
    </row>
    <row r="747" spans="1:8" s="40" customFormat="1">
      <c r="A747" s="1017"/>
      <c r="B747" s="37"/>
      <c r="C747" s="278" t="s">
        <v>1793</v>
      </c>
      <c r="D747" s="1024"/>
      <c r="E747" s="977"/>
      <c r="F747" s="977"/>
      <c r="G747" s="977"/>
      <c r="H747" s="977"/>
    </row>
    <row r="748" spans="1:8" s="40" customFormat="1">
      <c r="A748" s="1017"/>
      <c r="B748" s="37"/>
      <c r="C748" s="268" t="s">
        <v>221</v>
      </c>
      <c r="D748" s="1024"/>
      <c r="E748" s="977"/>
      <c r="F748" s="977"/>
      <c r="G748" s="977"/>
      <c r="H748" s="977"/>
    </row>
    <row r="749" spans="1:8" s="40" customFormat="1" ht="25.5">
      <c r="A749" s="1017"/>
      <c r="B749" s="37"/>
      <c r="C749" s="265" t="s">
        <v>220</v>
      </c>
      <c r="D749" s="1024"/>
      <c r="E749" s="977"/>
      <c r="F749" s="977"/>
      <c r="G749" s="977"/>
      <c r="H749" s="977"/>
    </row>
    <row r="750" spans="1:8" s="40" customFormat="1">
      <c r="A750" s="1017"/>
      <c r="B750" s="37"/>
      <c r="C750" s="268" t="s">
        <v>219</v>
      </c>
      <c r="D750" s="1024"/>
      <c r="E750" s="977"/>
      <c r="F750" s="977"/>
      <c r="G750" s="977"/>
      <c r="H750" s="977"/>
    </row>
    <row r="751" spans="1:8" s="40" customFormat="1">
      <c r="A751" s="1017"/>
      <c r="B751" s="37"/>
      <c r="C751" s="268" t="s">
        <v>218</v>
      </c>
      <c r="D751" s="1024"/>
      <c r="E751" s="977"/>
      <c r="F751" s="977"/>
      <c r="G751" s="977"/>
      <c r="H751" s="977"/>
    </row>
    <row r="752" spans="1:8" s="40" customFormat="1">
      <c r="A752" s="1017"/>
      <c r="B752" s="37"/>
      <c r="C752" s="268" t="s">
        <v>1794</v>
      </c>
      <c r="D752" s="1024"/>
      <c r="E752" s="977"/>
      <c r="F752" s="977"/>
      <c r="G752" s="977"/>
      <c r="H752" s="977"/>
    </row>
    <row r="753" spans="1:8" s="40" customFormat="1">
      <c r="A753" s="1017"/>
      <c r="B753" s="37"/>
      <c r="C753" s="269" t="s">
        <v>1860</v>
      </c>
      <c r="D753" s="1024"/>
      <c r="E753" s="977"/>
      <c r="F753" s="977"/>
      <c r="G753" s="977"/>
      <c r="H753" s="977"/>
    </row>
    <row r="754" spans="1:8" s="40" customFormat="1">
      <c r="A754" s="1017"/>
      <c r="B754" s="37"/>
      <c r="C754" s="268" t="s">
        <v>1862</v>
      </c>
      <c r="D754" s="1024"/>
      <c r="E754" s="977"/>
      <c r="F754" s="977"/>
      <c r="G754" s="977"/>
      <c r="H754" s="977"/>
    </row>
    <row r="755" spans="1:8" s="40" customFormat="1" ht="31.5" customHeight="1">
      <c r="A755" s="315" t="s">
        <v>1788</v>
      </c>
      <c r="B755" s="334"/>
      <c r="C755" s="338" t="s">
        <v>805</v>
      </c>
      <c r="D755" s="325" t="s">
        <v>6</v>
      </c>
      <c r="E755" s="934">
        <v>9330000</v>
      </c>
      <c r="F755" s="934">
        <v>9540000</v>
      </c>
      <c r="G755" s="934">
        <f t="shared" si="22"/>
        <v>4197600</v>
      </c>
      <c r="H755" s="934">
        <f t="shared" si="23"/>
        <v>4827240</v>
      </c>
    </row>
    <row r="756" spans="1:8" s="47" customFormat="1" ht="25.5">
      <c r="A756" s="315" t="s">
        <v>1790</v>
      </c>
      <c r="B756" s="334"/>
      <c r="C756" s="338" t="s">
        <v>806</v>
      </c>
      <c r="D756" s="325"/>
      <c r="E756" s="934">
        <v>12190000</v>
      </c>
      <c r="F756" s="934"/>
      <c r="G756" s="934"/>
      <c r="H756" s="934"/>
    </row>
    <row r="757" spans="1:8" s="40" customFormat="1">
      <c r="A757" s="330" t="s">
        <v>2270</v>
      </c>
      <c r="B757" s="331"/>
      <c r="C757" s="332" t="s">
        <v>2215</v>
      </c>
      <c r="D757" s="333" t="s">
        <v>6</v>
      </c>
      <c r="E757" s="953">
        <v>9800000</v>
      </c>
      <c r="F757" s="953">
        <v>10020000</v>
      </c>
      <c r="G757" s="953">
        <f t="shared" si="22"/>
        <v>4408800</v>
      </c>
      <c r="H757" s="953">
        <f t="shared" si="23"/>
        <v>5070120</v>
      </c>
    </row>
    <row r="758" spans="1:8" s="47" customFormat="1" ht="26.25">
      <c r="A758" s="273" t="s">
        <v>815</v>
      </c>
      <c r="B758" s="274"/>
      <c r="C758" s="177"/>
      <c r="D758" s="178"/>
      <c r="E758" s="178"/>
      <c r="F758" s="178"/>
      <c r="G758" s="178"/>
      <c r="H758" s="178"/>
    </row>
    <row r="759" spans="1:8" s="47" customFormat="1">
      <c r="A759" s="1016" t="s">
        <v>588</v>
      </c>
      <c r="B759" s="6"/>
      <c r="C759" s="263" t="s">
        <v>248</v>
      </c>
      <c r="D759" s="1010"/>
      <c r="E759" s="976">
        <v>5940000</v>
      </c>
      <c r="F759" s="1402"/>
      <c r="G759" s="976">
        <f>E759*0.55*0.8</f>
        <v>2613600.0000000005</v>
      </c>
      <c r="H759" s="976">
        <f>G759*1.15</f>
        <v>3005640.0000000005</v>
      </c>
    </row>
    <row r="760" spans="1:8" s="47" customFormat="1">
      <c r="A760" s="1017"/>
      <c r="B760" s="4"/>
      <c r="C760" s="264" t="s">
        <v>117</v>
      </c>
      <c r="D760" s="1011"/>
      <c r="E760" s="977"/>
      <c r="F760" s="1403"/>
      <c r="G760" s="977"/>
      <c r="H760" s="977"/>
    </row>
    <row r="761" spans="1:8" s="47" customFormat="1">
      <c r="A761" s="1017"/>
      <c r="B761" s="4"/>
      <c r="C761" s="264" t="s">
        <v>209</v>
      </c>
      <c r="D761" s="1011"/>
      <c r="E761" s="977"/>
      <c r="F761" s="1403"/>
      <c r="G761" s="977"/>
      <c r="H761" s="977"/>
    </row>
    <row r="762" spans="1:8" s="47" customFormat="1">
      <c r="A762" s="1017"/>
      <c r="B762" s="4"/>
      <c r="C762" s="264" t="s">
        <v>253</v>
      </c>
      <c r="D762" s="1011"/>
      <c r="E762" s="977"/>
      <c r="F762" s="1403"/>
      <c r="G762" s="977"/>
      <c r="H762" s="977"/>
    </row>
    <row r="763" spans="1:8" s="47" customFormat="1">
      <c r="A763" s="1017"/>
      <c r="B763" s="4"/>
      <c r="C763" s="264" t="s">
        <v>252</v>
      </c>
      <c r="D763" s="1011"/>
      <c r="E763" s="977"/>
      <c r="F763" s="1403"/>
      <c r="G763" s="977"/>
      <c r="H763" s="977"/>
    </row>
    <row r="764" spans="1:8" s="47" customFormat="1" ht="25.5">
      <c r="A764" s="1017"/>
      <c r="B764" s="4"/>
      <c r="C764" s="265" t="s">
        <v>205</v>
      </c>
      <c r="D764" s="1011"/>
      <c r="E764" s="977"/>
      <c r="F764" s="1403"/>
      <c r="G764" s="977"/>
      <c r="H764" s="977"/>
    </row>
    <row r="765" spans="1:8" s="47" customFormat="1">
      <c r="A765" s="1017"/>
      <c r="B765" s="4"/>
      <c r="C765" s="265" t="s">
        <v>251</v>
      </c>
      <c r="D765" s="1011"/>
      <c r="E765" s="977"/>
      <c r="F765" s="1403"/>
      <c r="G765" s="977"/>
      <c r="H765" s="977"/>
    </row>
    <row r="766" spans="1:8" s="47" customFormat="1">
      <c r="A766" s="1017"/>
      <c r="B766" s="4"/>
      <c r="C766" s="264" t="s">
        <v>211</v>
      </c>
      <c r="D766" s="1011"/>
      <c r="E766" s="977"/>
      <c r="F766" s="1403"/>
      <c r="G766" s="977"/>
      <c r="H766" s="977"/>
    </row>
    <row r="767" spans="1:8" s="47" customFormat="1">
      <c r="A767" s="1017"/>
      <c r="B767" s="4"/>
      <c r="C767" s="266" t="s">
        <v>202</v>
      </c>
      <c r="D767" s="1011"/>
      <c r="E767" s="977"/>
      <c r="F767" s="1403"/>
      <c r="G767" s="977"/>
      <c r="H767" s="977"/>
    </row>
    <row r="768" spans="1:8" s="47" customFormat="1">
      <c r="A768" s="1017"/>
      <c r="B768" s="4"/>
      <c r="C768" s="264" t="s">
        <v>250</v>
      </c>
      <c r="D768" s="1011"/>
      <c r="E768" s="977"/>
      <c r="F768" s="1403"/>
      <c r="G768" s="977"/>
      <c r="H768" s="977"/>
    </row>
    <row r="769" spans="1:8" s="47" customFormat="1">
      <c r="A769" s="1017"/>
      <c r="B769" s="4"/>
      <c r="C769" s="58" t="s">
        <v>795</v>
      </c>
      <c r="D769" s="1011"/>
      <c r="E769" s="977"/>
      <c r="F769" s="1403"/>
      <c r="G769" s="977"/>
      <c r="H769" s="977"/>
    </row>
    <row r="770" spans="1:8" s="47" customFormat="1">
      <c r="A770" s="1017"/>
      <c r="B770" s="4"/>
      <c r="C770" s="495" t="s">
        <v>249</v>
      </c>
      <c r="D770" s="1011"/>
      <c r="E770" s="977"/>
      <c r="F770" s="1403"/>
      <c r="G770" s="977"/>
      <c r="H770" s="977"/>
    </row>
    <row r="771" spans="1:8" s="47" customFormat="1">
      <c r="A771" s="1017"/>
      <c r="B771" s="4"/>
      <c r="C771" s="264" t="s">
        <v>180</v>
      </c>
      <c r="D771" s="1011"/>
      <c r="E771" s="977"/>
      <c r="F771" s="1403"/>
      <c r="G771" s="977"/>
      <c r="H771" s="977"/>
    </row>
    <row r="772" spans="1:8" s="47" customFormat="1" ht="31.5" customHeight="1">
      <c r="A772" s="315" t="s">
        <v>587</v>
      </c>
      <c r="B772" s="340"/>
      <c r="C772" s="338" t="s">
        <v>794</v>
      </c>
      <c r="D772" s="326"/>
      <c r="E772" s="934">
        <v>6280000</v>
      </c>
      <c r="F772" s="931"/>
      <c r="G772" s="934">
        <f>E772*0.55*0.8</f>
        <v>2763200.0000000005</v>
      </c>
      <c r="H772" s="934">
        <f>G772*1.15</f>
        <v>3177680.0000000005</v>
      </c>
    </row>
    <row r="773" spans="1:8" s="47" customFormat="1" ht="25.5">
      <c r="A773" s="315" t="s">
        <v>586</v>
      </c>
      <c r="B773" s="341"/>
      <c r="C773" s="339" t="s">
        <v>803</v>
      </c>
      <c r="D773" s="326"/>
      <c r="E773" s="934">
        <v>8270000</v>
      </c>
      <c r="F773" s="931"/>
      <c r="G773" s="934">
        <f>E773*0.55*0.8</f>
        <v>3638800</v>
      </c>
      <c r="H773" s="934">
        <f>G773*1.15</f>
        <v>4184619.9999999995</v>
      </c>
    </row>
    <row r="774" spans="1:8" s="47" customFormat="1">
      <c r="A774" s="1016" t="s">
        <v>796</v>
      </c>
      <c r="B774" s="6"/>
      <c r="C774" s="7" t="s">
        <v>248</v>
      </c>
      <c r="D774" s="1010" t="s">
        <v>6</v>
      </c>
      <c r="E774" s="976">
        <v>6280000</v>
      </c>
      <c r="F774" s="976">
        <v>6560000</v>
      </c>
      <c r="G774" s="976">
        <f t="shared" ref="G773:G836" si="24">F774*0.55*0.8</f>
        <v>2886400.0000000005</v>
      </c>
      <c r="H774" s="976">
        <f t="shared" ref="H773:H836" si="25">G774*1.15</f>
        <v>3319360.0000000005</v>
      </c>
    </row>
    <row r="775" spans="1:8" s="47" customFormat="1">
      <c r="A775" s="1017"/>
      <c r="B775" s="4"/>
      <c r="C775" s="4" t="s">
        <v>117</v>
      </c>
      <c r="D775" s="1011"/>
      <c r="E775" s="977"/>
      <c r="F775" s="977"/>
      <c r="G775" s="977"/>
      <c r="H775" s="977"/>
    </row>
    <row r="776" spans="1:8" s="47" customFormat="1">
      <c r="A776" s="1017"/>
      <c r="B776" s="4"/>
      <c r="C776" s="4" t="s">
        <v>209</v>
      </c>
      <c r="D776" s="1011"/>
      <c r="E776" s="977"/>
      <c r="F776" s="977"/>
      <c r="G776" s="977"/>
      <c r="H776" s="977"/>
    </row>
    <row r="777" spans="1:8" s="47" customFormat="1">
      <c r="A777" s="1017"/>
      <c r="B777" s="4"/>
      <c r="C777" s="4" t="s">
        <v>253</v>
      </c>
      <c r="D777" s="1011"/>
      <c r="E777" s="977"/>
      <c r="F777" s="977"/>
      <c r="G777" s="977"/>
      <c r="H777" s="977"/>
    </row>
    <row r="778" spans="1:8" s="47" customFormat="1">
      <c r="A778" s="1017"/>
      <c r="B778" s="4"/>
      <c r="C778" s="4" t="s">
        <v>252</v>
      </c>
      <c r="D778" s="1011"/>
      <c r="E778" s="977"/>
      <c r="F778" s="977"/>
      <c r="G778" s="977"/>
      <c r="H778" s="977"/>
    </row>
    <row r="779" spans="1:8" s="47" customFormat="1" ht="25.5">
      <c r="A779" s="1017"/>
      <c r="B779" s="4"/>
      <c r="C779" s="5" t="s">
        <v>205</v>
      </c>
      <c r="D779" s="1011"/>
      <c r="E779" s="977"/>
      <c r="F779" s="977"/>
      <c r="G779" s="977"/>
      <c r="H779" s="977"/>
    </row>
    <row r="780" spans="1:8" s="47" customFormat="1">
      <c r="A780" s="1017"/>
      <c r="B780" s="4"/>
      <c r="C780" s="5" t="s">
        <v>251</v>
      </c>
      <c r="D780" s="1011"/>
      <c r="E780" s="977"/>
      <c r="F780" s="977"/>
      <c r="G780" s="977"/>
      <c r="H780" s="977"/>
    </row>
    <row r="781" spans="1:8" s="47" customFormat="1">
      <c r="A781" s="1017"/>
      <c r="B781" s="4"/>
      <c r="C781" s="4" t="s">
        <v>797</v>
      </c>
      <c r="D781" s="1011"/>
      <c r="E781" s="977"/>
      <c r="F781" s="977"/>
      <c r="G781" s="977"/>
      <c r="H781" s="977"/>
    </row>
    <row r="782" spans="1:8" s="47" customFormat="1">
      <c r="A782" s="1017"/>
      <c r="B782" s="4"/>
      <c r="C782" s="63" t="s">
        <v>202</v>
      </c>
      <c r="D782" s="1011"/>
      <c r="E782" s="977"/>
      <c r="F782" s="977"/>
      <c r="G782" s="977"/>
      <c r="H782" s="977"/>
    </row>
    <row r="783" spans="1:8" s="47" customFormat="1">
      <c r="A783" s="1017"/>
      <c r="B783" s="4"/>
      <c r="C783" s="4" t="s">
        <v>250</v>
      </c>
      <c r="D783" s="1011"/>
      <c r="E783" s="977"/>
      <c r="F783" s="977"/>
      <c r="G783" s="977"/>
      <c r="H783" s="977"/>
    </row>
    <row r="784" spans="1:8" s="47" customFormat="1">
      <c r="A784" s="1017"/>
      <c r="B784" s="4"/>
      <c r="C784" s="5" t="s">
        <v>1456</v>
      </c>
      <c r="D784" s="1011"/>
      <c r="E784" s="977"/>
      <c r="F784" s="977"/>
      <c r="G784" s="977"/>
      <c r="H784" s="977"/>
    </row>
    <row r="785" spans="1:8" s="47" customFormat="1">
      <c r="A785" s="1017"/>
      <c r="B785" s="4"/>
      <c r="C785" s="5" t="s">
        <v>1457</v>
      </c>
      <c r="D785" s="1011"/>
      <c r="E785" s="977"/>
      <c r="F785" s="977"/>
      <c r="G785" s="977"/>
      <c r="H785" s="977"/>
    </row>
    <row r="786" spans="1:8" s="47" customFormat="1">
      <c r="A786" s="1017"/>
      <c r="B786" s="4"/>
      <c r="C786" s="4" t="s">
        <v>798</v>
      </c>
      <c r="D786" s="1011"/>
      <c r="E786" s="977"/>
      <c r="F786" s="977"/>
      <c r="G786" s="977"/>
      <c r="H786" s="977"/>
    </row>
    <row r="787" spans="1:8" s="47" customFormat="1">
      <c r="A787" s="1017"/>
      <c r="B787" s="358"/>
      <c r="C787" s="4" t="s">
        <v>180</v>
      </c>
      <c r="D787" s="1011"/>
      <c r="E787" s="977"/>
      <c r="F787" s="977"/>
      <c r="G787" s="977"/>
      <c r="H787" s="977"/>
    </row>
    <row r="788" spans="1:8" s="47" customFormat="1" ht="38.25" customHeight="1">
      <c r="A788" s="315" t="s">
        <v>799</v>
      </c>
      <c r="B788" s="1147"/>
      <c r="C788" s="338" t="s">
        <v>794</v>
      </c>
      <c r="D788" s="326"/>
      <c r="E788" s="934">
        <v>6620000</v>
      </c>
      <c r="F788" s="934"/>
      <c r="G788" s="934">
        <f>E788*0.55*0.8</f>
        <v>2912800.0000000005</v>
      </c>
      <c r="H788" s="934">
        <f>G788*1.15</f>
        <v>3349720.0000000005</v>
      </c>
    </row>
    <row r="789" spans="1:8" s="47" customFormat="1" ht="25.5">
      <c r="A789" s="315" t="s">
        <v>800</v>
      </c>
      <c r="B789" s="1148"/>
      <c r="C789" s="339" t="s">
        <v>803</v>
      </c>
      <c r="D789" s="326"/>
      <c r="E789" s="934">
        <v>8700000</v>
      </c>
      <c r="F789" s="934"/>
      <c r="G789" s="934">
        <f>E789*0.55*0.8</f>
        <v>3828000</v>
      </c>
      <c r="H789" s="934">
        <f>G789*1.15</f>
        <v>4402200</v>
      </c>
    </row>
    <row r="790" spans="1:8" s="47" customFormat="1">
      <c r="A790" s="1100" t="s">
        <v>2241</v>
      </c>
      <c r="B790" s="4"/>
      <c r="C790" s="271" t="s">
        <v>248</v>
      </c>
      <c r="D790" s="1010"/>
      <c r="E790" s="976">
        <v>6440000</v>
      </c>
      <c r="F790" s="976"/>
      <c r="G790" s="976">
        <f t="shared" ref="G790:G808" si="26">E790*0.55*0.8</f>
        <v>2833600.0000000005</v>
      </c>
      <c r="H790" s="976">
        <f t="shared" ref="H790:H808" si="27">G790*1.15</f>
        <v>3258640.0000000005</v>
      </c>
    </row>
    <row r="791" spans="1:8" s="47" customFormat="1">
      <c r="A791" s="1101"/>
      <c r="B791" s="4"/>
      <c r="C791" s="264" t="s">
        <v>117</v>
      </c>
      <c r="D791" s="1011"/>
      <c r="E791" s="977"/>
      <c r="F791" s="977"/>
      <c r="G791" s="977">
        <f t="shared" si="26"/>
        <v>0</v>
      </c>
      <c r="H791" s="977">
        <f t="shared" si="27"/>
        <v>0</v>
      </c>
    </row>
    <row r="792" spans="1:8" s="47" customFormat="1">
      <c r="A792" s="1101"/>
      <c r="B792" s="4"/>
      <c r="C792" s="264" t="s">
        <v>247</v>
      </c>
      <c r="D792" s="1011"/>
      <c r="E792" s="977"/>
      <c r="F792" s="977"/>
      <c r="G792" s="977">
        <f t="shared" si="26"/>
        <v>0</v>
      </c>
      <c r="H792" s="977">
        <f t="shared" si="27"/>
        <v>0</v>
      </c>
    </row>
    <row r="793" spans="1:8" s="47" customFormat="1">
      <c r="A793" s="1101"/>
      <c r="B793" s="4"/>
      <c r="C793" s="264" t="s">
        <v>244</v>
      </c>
      <c r="D793" s="1011"/>
      <c r="E793" s="977"/>
      <c r="F793" s="977"/>
      <c r="G793" s="977">
        <f t="shared" si="26"/>
        <v>0</v>
      </c>
      <c r="H793" s="977">
        <f t="shared" si="27"/>
        <v>0</v>
      </c>
    </row>
    <row r="794" spans="1:8" s="47" customFormat="1">
      <c r="A794" s="1101"/>
      <c r="B794" s="4"/>
      <c r="C794" s="264" t="s">
        <v>243</v>
      </c>
      <c r="D794" s="1011"/>
      <c r="E794" s="977"/>
      <c r="F794" s="977"/>
      <c r="G794" s="977">
        <f t="shared" si="26"/>
        <v>0</v>
      </c>
      <c r="H794" s="977">
        <f t="shared" si="27"/>
        <v>0</v>
      </c>
    </row>
    <row r="795" spans="1:8" s="47" customFormat="1">
      <c r="A795" s="1101"/>
      <c r="B795" s="4"/>
      <c r="C795" s="266" t="s">
        <v>202</v>
      </c>
      <c r="D795" s="1011"/>
      <c r="E795" s="977"/>
      <c r="F795" s="977"/>
      <c r="G795" s="977">
        <f t="shared" si="26"/>
        <v>0</v>
      </c>
      <c r="H795" s="977">
        <f t="shared" si="27"/>
        <v>0</v>
      </c>
    </row>
    <row r="796" spans="1:8" s="47" customFormat="1">
      <c r="A796" s="1101"/>
      <c r="B796" s="4"/>
      <c r="C796" s="264" t="s">
        <v>242</v>
      </c>
      <c r="D796" s="1011"/>
      <c r="E796" s="977"/>
      <c r="F796" s="977"/>
      <c r="G796" s="977">
        <f t="shared" si="26"/>
        <v>0</v>
      </c>
      <c r="H796" s="977">
        <f t="shared" si="27"/>
        <v>0</v>
      </c>
    </row>
    <row r="797" spans="1:8" s="47" customFormat="1">
      <c r="A797" s="1101"/>
      <c r="B797" s="4"/>
      <c r="C797" s="266" t="s">
        <v>241</v>
      </c>
      <c r="D797" s="1011"/>
      <c r="E797" s="977"/>
      <c r="F797" s="977"/>
      <c r="G797" s="977">
        <f t="shared" si="26"/>
        <v>0</v>
      </c>
      <c r="H797" s="977">
        <f t="shared" si="27"/>
        <v>0</v>
      </c>
    </row>
    <row r="798" spans="1:8" s="47" customFormat="1" ht="25.5">
      <c r="A798" s="1101"/>
      <c r="B798" s="4"/>
      <c r="C798" s="265" t="s">
        <v>205</v>
      </c>
      <c r="D798" s="1011"/>
      <c r="E798" s="977"/>
      <c r="F798" s="977"/>
      <c r="G798" s="977">
        <f t="shared" si="26"/>
        <v>0</v>
      </c>
      <c r="H798" s="977">
        <f t="shared" si="27"/>
        <v>0</v>
      </c>
    </row>
    <row r="799" spans="1:8" s="47" customFormat="1">
      <c r="A799" s="1101"/>
      <c r="B799" s="4"/>
      <c r="C799" s="265" t="s">
        <v>240</v>
      </c>
      <c r="D799" s="1011"/>
      <c r="E799" s="977"/>
      <c r="F799" s="977"/>
      <c r="G799" s="977">
        <f t="shared" si="26"/>
        <v>0</v>
      </c>
      <c r="H799" s="977">
        <f t="shared" si="27"/>
        <v>0</v>
      </c>
    </row>
    <row r="800" spans="1:8" s="47" customFormat="1">
      <c r="A800" s="1101"/>
      <c r="B800" s="4"/>
      <c r="C800" s="266" t="s">
        <v>246</v>
      </c>
      <c r="D800" s="1011"/>
      <c r="E800" s="977"/>
      <c r="F800" s="977"/>
      <c r="G800" s="977">
        <f t="shared" si="26"/>
        <v>0</v>
      </c>
      <c r="H800" s="977">
        <f t="shared" si="27"/>
        <v>0</v>
      </c>
    </row>
    <row r="801" spans="1:8" s="47" customFormat="1">
      <c r="A801" s="1101"/>
      <c r="B801" s="4"/>
      <c r="C801" s="264" t="s">
        <v>239</v>
      </c>
      <c r="D801" s="1011"/>
      <c r="E801" s="977"/>
      <c r="F801" s="977"/>
      <c r="G801" s="977">
        <f t="shared" si="26"/>
        <v>0</v>
      </c>
      <c r="H801" s="977">
        <f t="shared" si="27"/>
        <v>0</v>
      </c>
    </row>
    <row r="802" spans="1:8" s="47" customFormat="1">
      <c r="A802" s="1101"/>
      <c r="B802" s="4"/>
      <c r="C802" s="264" t="s">
        <v>238</v>
      </c>
      <c r="D802" s="1011"/>
      <c r="E802" s="977"/>
      <c r="F802" s="977"/>
      <c r="G802" s="977">
        <f t="shared" si="26"/>
        <v>0</v>
      </c>
      <c r="H802" s="977">
        <f t="shared" si="27"/>
        <v>0</v>
      </c>
    </row>
    <row r="803" spans="1:8" s="40" customFormat="1">
      <c r="A803" s="1101"/>
      <c r="B803" s="4"/>
      <c r="C803" s="357" t="s">
        <v>2242</v>
      </c>
      <c r="D803" s="1011"/>
      <c r="E803" s="977"/>
      <c r="F803" s="977"/>
      <c r="G803" s="977">
        <f t="shared" si="26"/>
        <v>0</v>
      </c>
      <c r="H803" s="977">
        <f t="shared" si="27"/>
        <v>0</v>
      </c>
    </row>
    <row r="804" spans="1:8" s="40" customFormat="1">
      <c r="A804" s="1101"/>
      <c r="B804" s="4"/>
      <c r="C804" s="264" t="s">
        <v>237</v>
      </c>
      <c r="D804" s="1011"/>
      <c r="E804" s="977"/>
      <c r="F804" s="977"/>
      <c r="G804" s="977">
        <f t="shared" si="26"/>
        <v>0</v>
      </c>
      <c r="H804" s="977">
        <f t="shared" si="27"/>
        <v>0</v>
      </c>
    </row>
    <row r="805" spans="1:8" s="47" customFormat="1">
      <c r="A805" s="1101"/>
      <c r="B805" s="4"/>
      <c r="C805" s="264" t="s">
        <v>4</v>
      </c>
      <c r="D805" s="1011"/>
      <c r="E805" s="977"/>
      <c r="F805" s="977"/>
      <c r="G805" s="977">
        <f t="shared" si="26"/>
        <v>0</v>
      </c>
      <c r="H805" s="977">
        <f t="shared" si="27"/>
        <v>0</v>
      </c>
    </row>
    <row r="806" spans="1:8" s="47" customFormat="1">
      <c r="A806" s="1101"/>
      <c r="B806" s="4"/>
      <c r="C806" s="264" t="s">
        <v>236</v>
      </c>
      <c r="D806" s="1011"/>
      <c r="E806" s="977"/>
      <c r="F806" s="977"/>
      <c r="G806" s="977">
        <f t="shared" si="26"/>
        <v>0</v>
      </c>
      <c r="H806" s="977">
        <f t="shared" si="27"/>
        <v>0</v>
      </c>
    </row>
    <row r="807" spans="1:8" s="47" customFormat="1" ht="29.25" customHeight="1">
      <c r="A807" s="330" t="s">
        <v>2243</v>
      </c>
      <c r="B807" s="1147"/>
      <c r="C807" s="916" t="s">
        <v>2245</v>
      </c>
      <c r="D807" s="917"/>
      <c r="E807" s="953">
        <v>6790000</v>
      </c>
      <c r="F807" s="953"/>
      <c r="G807" s="953">
        <f t="shared" si="26"/>
        <v>2987600.0000000005</v>
      </c>
      <c r="H807" s="953">
        <f t="shared" si="27"/>
        <v>3435740.0000000005</v>
      </c>
    </row>
    <row r="808" spans="1:8" s="47" customFormat="1" ht="29.25" customHeight="1">
      <c r="A808" s="330" t="s">
        <v>2244</v>
      </c>
      <c r="B808" s="1149"/>
      <c r="C808" s="916" t="s">
        <v>2246</v>
      </c>
      <c r="D808" s="917"/>
      <c r="E808" s="953">
        <v>9360000</v>
      </c>
      <c r="F808" s="953"/>
      <c r="G808" s="953">
        <f>E808*0.55*0.8</f>
        <v>4118400</v>
      </c>
      <c r="H808" s="953">
        <f t="shared" si="27"/>
        <v>4736160</v>
      </c>
    </row>
    <row r="809" spans="1:8" s="47" customFormat="1">
      <c r="A809" s="1145" t="s">
        <v>801</v>
      </c>
      <c r="B809" s="342"/>
      <c r="C809" s="338" t="s">
        <v>199</v>
      </c>
      <c r="D809" s="1146" t="s">
        <v>6</v>
      </c>
      <c r="E809" s="984">
        <v>6790000</v>
      </c>
      <c r="F809" s="984">
        <v>7070000</v>
      </c>
      <c r="G809" s="984">
        <f t="shared" si="24"/>
        <v>3110800.0000000005</v>
      </c>
      <c r="H809" s="984">
        <f t="shared" si="25"/>
        <v>3577420.0000000005</v>
      </c>
    </row>
    <row r="810" spans="1:8" s="47" customFormat="1">
      <c r="A810" s="1101"/>
      <c r="B810" s="4"/>
      <c r="C810" s="52" t="s">
        <v>1455</v>
      </c>
      <c r="D810" s="1011"/>
      <c r="E810" s="977"/>
      <c r="F810" s="977"/>
      <c r="G810" s="977"/>
      <c r="H810" s="977"/>
    </row>
    <row r="811" spans="1:8" s="40" customFormat="1">
      <c r="A811" s="1101"/>
      <c r="B811" s="4"/>
      <c r="C811" s="47" t="s">
        <v>127</v>
      </c>
      <c r="D811" s="1011"/>
      <c r="E811" s="977"/>
      <c r="F811" s="977"/>
      <c r="G811" s="977"/>
      <c r="H811" s="977"/>
    </row>
    <row r="812" spans="1:8" s="40" customFormat="1" ht="32.25" customHeight="1">
      <c r="A812" s="1101"/>
      <c r="B812" s="4"/>
      <c r="C812" s="47" t="s">
        <v>104</v>
      </c>
      <c r="D812" s="1011"/>
      <c r="E812" s="977"/>
      <c r="F812" s="977"/>
      <c r="G812" s="977"/>
      <c r="H812" s="977"/>
    </row>
    <row r="813" spans="1:8" s="40" customFormat="1" ht="32.25" customHeight="1">
      <c r="A813" s="1101"/>
      <c r="B813" s="4"/>
      <c r="C813" s="52" t="s">
        <v>1454</v>
      </c>
      <c r="D813" s="1011"/>
      <c r="E813" s="977"/>
      <c r="F813" s="977"/>
      <c r="G813" s="977"/>
      <c r="H813" s="977"/>
    </row>
    <row r="814" spans="1:8" s="40" customFormat="1" ht="32.25" customHeight="1">
      <c r="A814" s="343" t="s">
        <v>808</v>
      </c>
      <c r="B814" s="340"/>
      <c r="C814" s="338" t="s">
        <v>812</v>
      </c>
      <c r="D814" s="326" t="s">
        <v>6</v>
      </c>
      <c r="E814" s="934">
        <v>7120000</v>
      </c>
      <c r="F814" s="934">
        <v>7400000</v>
      </c>
      <c r="G814" s="934">
        <f t="shared" si="24"/>
        <v>3256000.0000000005</v>
      </c>
      <c r="H814" s="934">
        <f t="shared" si="25"/>
        <v>3744400.0000000005</v>
      </c>
    </row>
    <row r="815" spans="1:8" s="40" customFormat="1" ht="25.5">
      <c r="A815" s="344" t="s">
        <v>809</v>
      </c>
      <c r="B815" s="341"/>
      <c r="C815" s="338" t="s">
        <v>813</v>
      </c>
      <c r="D815" s="326"/>
      <c r="E815" s="934">
        <v>9470000</v>
      </c>
      <c r="F815" s="934"/>
      <c r="G815" s="934"/>
      <c r="H815" s="934"/>
    </row>
    <row r="816" spans="1:8" s="40" customFormat="1">
      <c r="A816" s="1016" t="s">
        <v>807</v>
      </c>
      <c r="B816" s="37"/>
      <c r="C816" s="270" t="s">
        <v>215</v>
      </c>
      <c r="D816" s="1023"/>
      <c r="E816" s="976">
        <v>5640000</v>
      </c>
      <c r="F816" s="976"/>
      <c r="G816" s="976">
        <f>E816*0.55*0.8</f>
        <v>2481600.0000000005</v>
      </c>
      <c r="H816" s="976">
        <f>G816*1.15</f>
        <v>2853840.0000000005</v>
      </c>
    </row>
    <row r="817" spans="1:8" s="40" customFormat="1">
      <c r="A817" s="1017"/>
      <c r="B817" s="37"/>
      <c r="C817" s="47" t="s">
        <v>214</v>
      </c>
      <c r="D817" s="1024"/>
      <c r="E817" s="977"/>
      <c r="F817" s="977"/>
      <c r="G817" s="977"/>
      <c r="H817" s="977"/>
    </row>
    <row r="818" spans="1:8" s="40" customFormat="1">
      <c r="A818" s="1017"/>
      <c r="B818" s="37"/>
      <c r="C818" s="47" t="s">
        <v>213</v>
      </c>
      <c r="D818" s="1024"/>
      <c r="E818" s="977"/>
      <c r="F818" s="977"/>
      <c r="G818" s="977"/>
      <c r="H818" s="977"/>
    </row>
    <row r="819" spans="1:8" s="40" customFormat="1">
      <c r="A819" s="1017"/>
      <c r="B819" s="37"/>
      <c r="C819" s="47" t="s">
        <v>212</v>
      </c>
      <c r="D819" s="1024"/>
      <c r="E819" s="977"/>
      <c r="F819" s="977"/>
      <c r="G819" s="977"/>
      <c r="H819" s="977"/>
    </row>
    <row r="820" spans="1:8" s="40" customFormat="1">
      <c r="A820" s="1017"/>
      <c r="B820" s="37"/>
      <c r="C820" s="52" t="s">
        <v>204</v>
      </c>
      <c r="D820" s="1024"/>
      <c r="E820" s="977"/>
      <c r="F820" s="977"/>
      <c r="G820" s="977"/>
      <c r="H820" s="977"/>
    </row>
    <row r="821" spans="1:8" s="40" customFormat="1" ht="25.5">
      <c r="A821" s="1017"/>
      <c r="B821" s="37"/>
      <c r="C821" s="52" t="s">
        <v>205</v>
      </c>
      <c r="D821" s="1024"/>
      <c r="E821" s="977"/>
      <c r="F821" s="977"/>
      <c r="G821" s="977"/>
      <c r="H821" s="977"/>
    </row>
    <row r="822" spans="1:8" s="47" customFormat="1">
      <c r="A822" s="1017"/>
      <c r="B822" s="37"/>
      <c r="C822" s="47" t="s">
        <v>208</v>
      </c>
      <c r="D822" s="1024"/>
      <c r="E822" s="977"/>
      <c r="F822" s="977"/>
      <c r="G822" s="977"/>
      <c r="H822" s="977"/>
    </row>
    <row r="823" spans="1:8" s="40" customFormat="1">
      <c r="A823" s="1017"/>
      <c r="B823" s="37"/>
      <c r="C823" s="47" t="s">
        <v>201</v>
      </c>
      <c r="D823" s="1024"/>
      <c r="E823" s="977"/>
      <c r="F823" s="977"/>
      <c r="G823" s="977"/>
      <c r="H823" s="977"/>
    </row>
    <row r="824" spans="1:8" s="47" customFormat="1">
      <c r="A824" s="1017"/>
      <c r="B824" s="37"/>
      <c r="C824" s="4" t="s">
        <v>200</v>
      </c>
      <c r="D824" s="1024"/>
      <c r="E824" s="977"/>
      <c r="F824" s="977"/>
      <c r="G824" s="977"/>
      <c r="H824" s="977"/>
    </row>
    <row r="825" spans="1:8" s="40" customFormat="1">
      <c r="A825" s="1017"/>
      <c r="B825" s="37"/>
      <c r="C825" s="64" t="s">
        <v>211</v>
      </c>
      <c r="D825" s="1024"/>
      <c r="E825" s="977"/>
      <c r="F825" s="977"/>
      <c r="G825" s="977"/>
      <c r="H825" s="977"/>
    </row>
    <row r="826" spans="1:8" s="47" customFormat="1">
      <c r="A826" s="1017"/>
      <c r="B826" s="37"/>
      <c r="C826" s="63" t="s">
        <v>202</v>
      </c>
      <c r="D826" s="1024"/>
      <c r="E826" s="977"/>
      <c r="F826" s="977"/>
      <c r="G826" s="977"/>
      <c r="H826" s="977"/>
    </row>
    <row r="827" spans="1:8" s="47" customFormat="1">
      <c r="A827" s="1017"/>
      <c r="B827" s="37"/>
      <c r="C827" s="47" t="s">
        <v>210</v>
      </c>
      <c r="D827" s="1024"/>
      <c r="E827" s="977"/>
      <c r="F827" s="977"/>
      <c r="G827" s="977"/>
      <c r="H827" s="977"/>
    </row>
    <row r="828" spans="1:8" s="40" customFormat="1">
      <c r="A828" s="1017"/>
      <c r="B828" s="37"/>
      <c r="C828" s="47" t="s">
        <v>127</v>
      </c>
      <c r="D828" s="1024"/>
      <c r="E828" s="977"/>
      <c r="F828" s="977"/>
      <c r="G828" s="977"/>
      <c r="H828" s="977"/>
    </row>
    <row r="829" spans="1:8" s="40" customFormat="1">
      <c r="A829" s="1017"/>
      <c r="B829" s="37"/>
      <c r="C829" s="47" t="s">
        <v>104</v>
      </c>
      <c r="D829" s="1024"/>
      <c r="E829" s="977"/>
      <c r="F829" s="977"/>
      <c r="G829" s="977"/>
      <c r="H829" s="977"/>
    </row>
    <row r="830" spans="1:8" s="40" customFormat="1">
      <c r="A830" s="1017"/>
      <c r="B830" s="37"/>
      <c r="C830" s="52" t="s">
        <v>1454</v>
      </c>
      <c r="D830" s="1024"/>
      <c r="E830" s="977"/>
      <c r="F830" s="977"/>
      <c r="G830" s="977"/>
      <c r="H830" s="977"/>
    </row>
    <row r="831" spans="1:8" s="40" customFormat="1">
      <c r="A831" s="1017"/>
      <c r="B831" s="37"/>
      <c r="C831" s="5" t="s">
        <v>1455</v>
      </c>
      <c r="D831" s="1024"/>
      <c r="E831" s="977"/>
      <c r="F831" s="977"/>
      <c r="G831" s="977"/>
      <c r="H831" s="977"/>
    </row>
    <row r="832" spans="1:8" s="40" customFormat="1" ht="35.25" customHeight="1">
      <c r="A832" s="345" t="s">
        <v>810</v>
      </c>
      <c r="B832" s="1150"/>
      <c r="C832" s="6" t="s">
        <v>802</v>
      </c>
      <c r="D832" s="429" t="s">
        <v>6</v>
      </c>
      <c r="E832" s="932">
        <v>6620000</v>
      </c>
      <c r="F832" s="932">
        <v>6910000</v>
      </c>
      <c r="G832" s="932">
        <f t="shared" si="24"/>
        <v>3040400.0000000005</v>
      </c>
      <c r="H832" s="932">
        <f t="shared" si="25"/>
        <v>3496460.0000000005</v>
      </c>
    </row>
    <row r="833" spans="1:8" s="40" customFormat="1" ht="25.5">
      <c r="A833" s="346" t="s">
        <v>811</v>
      </c>
      <c r="B833" s="1151"/>
      <c r="C833" s="348" t="s">
        <v>803</v>
      </c>
      <c r="D833" s="347"/>
      <c r="E833" s="939">
        <v>8660000</v>
      </c>
      <c r="F833" s="939"/>
      <c r="G833" s="939">
        <f>E833*0.55*0.8</f>
        <v>3810400</v>
      </c>
      <c r="H833" s="939">
        <f t="shared" si="25"/>
        <v>4381960</v>
      </c>
    </row>
    <row r="834" spans="1:8" s="47" customFormat="1">
      <c r="A834" s="1101" t="s">
        <v>2248</v>
      </c>
      <c r="B834" s="6"/>
      <c r="C834" s="272" t="s">
        <v>2247</v>
      </c>
      <c r="D834" s="1011"/>
      <c r="E834" s="977">
        <v>12860000</v>
      </c>
      <c r="F834" s="977"/>
      <c r="G834" s="977">
        <f t="shared" ref="G834:G853" si="28">E834*0.55*0.8</f>
        <v>5658400.0000000009</v>
      </c>
      <c r="H834" s="977">
        <f t="shared" si="25"/>
        <v>6507160.0000000009</v>
      </c>
    </row>
    <row r="835" spans="1:8" s="47" customFormat="1">
      <c r="A835" s="1101"/>
      <c r="B835" s="4"/>
      <c r="C835" s="266" t="s">
        <v>207</v>
      </c>
      <c r="D835" s="1011"/>
      <c r="E835" s="977"/>
      <c r="F835" s="977"/>
      <c r="G835" s="977">
        <f t="shared" si="28"/>
        <v>0</v>
      </c>
      <c r="H835" s="977">
        <f t="shared" si="25"/>
        <v>0</v>
      </c>
    </row>
    <row r="836" spans="1:8" s="47" customFormat="1">
      <c r="A836" s="1101"/>
      <c r="B836" s="4"/>
      <c r="C836" s="264" t="s">
        <v>206</v>
      </c>
      <c r="D836" s="1011"/>
      <c r="E836" s="977"/>
      <c r="F836" s="977"/>
      <c r="G836" s="977">
        <f t="shared" si="28"/>
        <v>0</v>
      </c>
      <c r="H836" s="977">
        <f t="shared" si="25"/>
        <v>0</v>
      </c>
    </row>
    <row r="837" spans="1:8" s="47" customFormat="1">
      <c r="A837" s="1101"/>
      <c r="B837" s="4"/>
      <c r="C837" s="264" t="s">
        <v>158</v>
      </c>
      <c r="D837" s="1011"/>
      <c r="E837" s="977"/>
      <c r="F837" s="977"/>
      <c r="G837" s="977">
        <f t="shared" si="28"/>
        <v>0</v>
      </c>
      <c r="H837" s="977">
        <f t="shared" ref="H837:H853" si="29">G837*1.15</f>
        <v>0</v>
      </c>
    </row>
    <row r="838" spans="1:8" s="47" customFormat="1" ht="25.5">
      <c r="A838" s="1101"/>
      <c r="B838" s="4"/>
      <c r="C838" s="265" t="s">
        <v>205</v>
      </c>
      <c r="D838" s="1011"/>
      <c r="E838" s="977"/>
      <c r="F838" s="977"/>
      <c r="G838" s="977">
        <f t="shared" si="28"/>
        <v>0</v>
      </c>
      <c r="H838" s="977">
        <f t="shared" si="29"/>
        <v>0</v>
      </c>
    </row>
    <row r="839" spans="1:8" s="47" customFormat="1">
      <c r="A839" s="1101"/>
      <c r="B839" s="4"/>
      <c r="C839" s="265" t="s">
        <v>204</v>
      </c>
      <c r="D839" s="1011"/>
      <c r="E839" s="977"/>
      <c r="F839" s="977"/>
      <c r="G839" s="977">
        <f t="shared" si="28"/>
        <v>0</v>
      </c>
      <c r="H839" s="977">
        <f t="shared" si="29"/>
        <v>0</v>
      </c>
    </row>
    <row r="840" spans="1:8" s="47" customFormat="1" ht="25.5">
      <c r="A840" s="1101"/>
      <c r="B840" s="4"/>
      <c r="C840" s="264" t="s">
        <v>203</v>
      </c>
      <c r="D840" s="1011"/>
      <c r="E840" s="977"/>
      <c r="F840" s="977"/>
      <c r="G840" s="977">
        <f t="shared" si="28"/>
        <v>0</v>
      </c>
      <c r="H840" s="977">
        <f t="shared" si="29"/>
        <v>0</v>
      </c>
    </row>
    <row r="841" spans="1:8" s="47" customFormat="1">
      <c r="A841" s="1101"/>
      <c r="B841" s="4"/>
      <c r="C841" s="266" t="s">
        <v>202</v>
      </c>
      <c r="D841" s="1011"/>
      <c r="E841" s="977"/>
      <c r="F841" s="977"/>
      <c r="G841" s="977">
        <f t="shared" si="28"/>
        <v>0</v>
      </c>
      <c r="H841" s="977">
        <f t="shared" si="29"/>
        <v>0</v>
      </c>
    </row>
    <row r="842" spans="1:8" s="47" customFormat="1">
      <c r="A842" s="1101"/>
      <c r="B842" s="4"/>
      <c r="C842" s="264" t="s">
        <v>820</v>
      </c>
      <c r="D842" s="1011"/>
      <c r="E842" s="977"/>
      <c r="F842" s="977"/>
      <c r="G842" s="977">
        <f t="shared" si="28"/>
        <v>0</v>
      </c>
      <c r="H842" s="977">
        <f t="shared" si="29"/>
        <v>0</v>
      </c>
    </row>
    <row r="843" spans="1:8" s="47" customFormat="1">
      <c r="A843" s="1101"/>
      <c r="B843" s="4"/>
      <c r="C843" s="264" t="s">
        <v>200</v>
      </c>
      <c r="D843" s="1011"/>
      <c r="E843" s="977"/>
      <c r="F843" s="977"/>
      <c r="G843" s="977">
        <f t="shared" si="28"/>
        <v>0</v>
      </c>
      <c r="H843" s="977">
        <f t="shared" si="29"/>
        <v>0</v>
      </c>
    </row>
    <row r="844" spans="1:8" s="47" customFormat="1">
      <c r="A844" s="1101"/>
      <c r="B844" s="4"/>
      <c r="C844" s="272" t="s">
        <v>199</v>
      </c>
      <c r="D844" s="1011"/>
      <c r="E844" s="977"/>
      <c r="F844" s="977"/>
      <c r="G844" s="977">
        <f t="shared" si="28"/>
        <v>0</v>
      </c>
      <c r="H844" s="977">
        <f t="shared" si="29"/>
        <v>0</v>
      </c>
    </row>
    <row r="845" spans="1:8" s="47" customFormat="1">
      <c r="A845" s="1101"/>
      <c r="B845" s="4"/>
      <c r="C845" s="47" t="s">
        <v>127</v>
      </c>
      <c r="D845" s="1011"/>
      <c r="E845" s="977"/>
      <c r="F845" s="977"/>
      <c r="G845" s="977">
        <f t="shared" si="28"/>
        <v>0</v>
      </c>
      <c r="H845" s="977">
        <f t="shared" si="29"/>
        <v>0</v>
      </c>
    </row>
    <row r="846" spans="1:8" s="40" customFormat="1">
      <c r="A846" s="1101"/>
      <c r="B846" s="4"/>
      <c r="C846" s="47" t="s">
        <v>104</v>
      </c>
      <c r="D846" s="1011"/>
      <c r="E846" s="977"/>
      <c r="F846" s="977"/>
      <c r="G846" s="977">
        <f t="shared" si="28"/>
        <v>0</v>
      </c>
      <c r="H846" s="977">
        <f t="shared" si="29"/>
        <v>0</v>
      </c>
    </row>
    <row r="847" spans="1:8" s="40" customFormat="1">
      <c r="A847" s="1101"/>
      <c r="B847" s="4"/>
      <c r="C847" s="52" t="s">
        <v>1454</v>
      </c>
      <c r="D847" s="1011"/>
      <c r="E847" s="977"/>
      <c r="F847" s="977"/>
      <c r="G847" s="977">
        <f t="shared" si="28"/>
        <v>0</v>
      </c>
      <c r="H847" s="977">
        <f t="shared" si="29"/>
        <v>0</v>
      </c>
    </row>
    <row r="848" spans="1:8" s="40" customFormat="1">
      <c r="A848" s="1101"/>
      <c r="B848" s="358"/>
      <c r="C848" s="52" t="s">
        <v>1455</v>
      </c>
      <c r="D848" s="1011"/>
      <c r="E848" s="977"/>
      <c r="F848" s="977"/>
      <c r="G848" s="977">
        <f t="shared" si="28"/>
        <v>0</v>
      </c>
      <c r="H848" s="977">
        <f t="shared" si="29"/>
        <v>0</v>
      </c>
    </row>
    <row r="849" spans="1:8" s="47" customFormat="1" ht="25.5">
      <c r="A849" s="349" t="s">
        <v>814</v>
      </c>
      <c r="B849" s="341"/>
      <c r="C849" s="338" t="s">
        <v>824</v>
      </c>
      <c r="D849" s="350"/>
      <c r="E849" s="939">
        <v>15330000</v>
      </c>
      <c r="F849" s="939"/>
      <c r="G849" s="939">
        <f t="shared" si="28"/>
        <v>6745200</v>
      </c>
      <c r="H849" s="939">
        <f t="shared" si="29"/>
        <v>7756979.9999999991</v>
      </c>
    </row>
    <row r="850" spans="1:8" s="47" customFormat="1">
      <c r="A850" s="1016" t="s">
        <v>821</v>
      </c>
      <c r="B850" s="4"/>
      <c r="C850" s="271" t="s">
        <v>2249</v>
      </c>
      <c r="D850" s="1010"/>
      <c r="E850" s="976">
        <v>10640000</v>
      </c>
      <c r="F850" s="976"/>
      <c r="G850" s="976">
        <f t="shared" si="28"/>
        <v>4681600.0000000009</v>
      </c>
      <c r="H850" s="976">
        <f t="shared" si="29"/>
        <v>5383840.0000000009</v>
      </c>
    </row>
    <row r="851" spans="1:8" s="47" customFormat="1">
      <c r="A851" s="1017"/>
      <c r="B851" s="4"/>
      <c r="C851" s="264" t="s">
        <v>816</v>
      </c>
      <c r="D851" s="1011"/>
      <c r="E851" s="977"/>
      <c r="F851" s="977"/>
      <c r="G851" s="977">
        <f t="shared" si="28"/>
        <v>0</v>
      </c>
      <c r="H851" s="977">
        <f t="shared" si="29"/>
        <v>0</v>
      </c>
    </row>
    <row r="852" spans="1:8" s="47" customFormat="1">
      <c r="A852" s="1017"/>
      <c r="B852" s="4"/>
      <c r="C852" s="265" t="s">
        <v>819</v>
      </c>
      <c r="D852" s="1011"/>
      <c r="E852" s="977"/>
      <c r="F852" s="977"/>
      <c r="G852" s="977">
        <f t="shared" si="28"/>
        <v>0</v>
      </c>
      <c r="H852" s="977">
        <f t="shared" si="29"/>
        <v>0</v>
      </c>
    </row>
    <row r="853" spans="1:8" s="47" customFormat="1">
      <c r="A853" s="1017"/>
      <c r="B853" s="4"/>
      <c r="C853" s="264" t="s">
        <v>817</v>
      </c>
      <c r="D853" s="1011"/>
      <c r="E853" s="977"/>
      <c r="F853" s="977"/>
      <c r="G853" s="977">
        <f t="shared" si="28"/>
        <v>0</v>
      </c>
      <c r="H853" s="977">
        <f t="shared" si="29"/>
        <v>0</v>
      </c>
    </row>
    <row r="854" spans="1:8" s="47" customFormat="1">
      <c r="A854" s="1017"/>
      <c r="B854" s="4"/>
      <c r="C854" s="272" t="s">
        <v>797</v>
      </c>
      <c r="D854" s="1011"/>
      <c r="E854" s="977"/>
      <c r="F854" s="977"/>
      <c r="G854" s="977"/>
      <c r="H854" s="977"/>
    </row>
    <row r="855" spans="1:8" s="47" customFormat="1">
      <c r="A855" s="1017"/>
      <c r="B855" s="4"/>
      <c r="C855" s="264" t="s">
        <v>818</v>
      </c>
      <c r="D855" s="1011"/>
      <c r="E855" s="977"/>
      <c r="F855" s="977"/>
      <c r="G855" s="977"/>
      <c r="H855" s="977"/>
    </row>
    <row r="856" spans="1:8" s="47" customFormat="1">
      <c r="A856" s="1017"/>
      <c r="B856" s="4"/>
      <c r="C856" s="47" t="s">
        <v>127</v>
      </c>
      <c r="D856" s="1011"/>
      <c r="E856" s="977"/>
      <c r="F856" s="977"/>
      <c r="G856" s="977"/>
      <c r="H856" s="977"/>
    </row>
    <row r="857" spans="1:8" s="47" customFormat="1">
      <c r="A857" s="1017"/>
      <c r="B857" s="4"/>
      <c r="C857" s="47" t="s">
        <v>104</v>
      </c>
      <c r="D857" s="1011"/>
      <c r="E857" s="977"/>
      <c r="F857" s="977"/>
      <c r="G857" s="977"/>
      <c r="H857" s="977"/>
    </row>
    <row r="858" spans="1:8" s="40" customFormat="1">
      <c r="A858" s="1017"/>
      <c r="B858" s="4"/>
      <c r="C858" s="264" t="s">
        <v>820</v>
      </c>
      <c r="D858" s="1011"/>
      <c r="E858" s="977"/>
      <c r="F858" s="977"/>
      <c r="G858" s="977"/>
      <c r="H858" s="977"/>
    </row>
    <row r="859" spans="1:8" ht="25.5">
      <c r="A859" s="352" t="s">
        <v>822</v>
      </c>
      <c r="B859" s="341"/>
      <c r="C859" s="348" t="s">
        <v>823</v>
      </c>
      <c r="D859" s="350"/>
      <c r="E859" s="939">
        <v>13320000</v>
      </c>
      <c r="F859" s="855"/>
      <c r="G859" s="939">
        <f>E859*0.55*0.8</f>
        <v>5860800.0000000009</v>
      </c>
      <c r="H859" s="939">
        <f t="shared" ref="H859" si="30">G859*1.15</f>
        <v>6739920.0000000009</v>
      </c>
    </row>
    <row r="860" spans="1:8" ht="20.25">
      <c r="A860" s="779" t="s">
        <v>1935</v>
      </c>
      <c r="B860" s="182"/>
      <c r="C860" s="183"/>
      <c r="D860" s="184"/>
      <c r="E860" s="935"/>
      <c r="F860" s="950"/>
      <c r="G860" s="1400"/>
      <c r="H860" s="1400"/>
    </row>
    <row r="861" spans="1:8">
      <c r="A861" s="1018" t="s">
        <v>192</v>
      </c>
      <c r="B861" s="88"/>
      <c r="C861" s="862" t="s">
        <v>185</v>
      </c>
      <c r="D861" s="1014" t="s">
        <v>6</v>
      </c>
      <c r="E861" s="976">
        <v>5280000</v>
      </c>
      <c r="F861" s="976">
        <v>5280000</v>
      </c>
      <c r="G861" s="976">
        <f t="shared" ref="G837:G900" si="31">F861*0.55*0.8</f>
        <v>2323200.0000000005</v>
      </c>
      <c r="H861" s="976">
        <f t="shared" ref="H837:H900" si="32">G861*1.15</f>
        <v>2671680.0000000005</v>
      </c>
    </row>
    <row r="862" spans="1:8">
      <c r="A862" s="1019"/>
      <c r="B862" s="72"/>
      <c r="C862" s="58" t="s">
        <v>188</v>
      </c>
      <c r="D862" s="1015"/>
      <c r="E862" s="977"/>
      <c r="F862" s="977"/>
      <c r="G862" s="977"/>
      <c r="H862" s="977"/>
    </row>
    <row r="863" spans="1:8">
      <c r="A863" s="1019"/>
      <c r="B863" s="72"/>
      <c r="C863" s="495" t="s">
        <v>183</v>
      </c>
      <c r="D863" s="1015"/>
      <c r="E863" s="977"/>
      <c r="F863" s="977"/>
      <c r="G863" s="977"/>
      <c r="H863" s="977"/>
    </row>
    <row r="864" spans="1:8">
      <c r="A864" s="1019"/>
      <c r="B864" s="72"/>
      <c r="C864" s="58" t="s">
        <v>182</v>
      </c>
      <c r="D864" s="1015"/>
      <c r="E864" s="977"/>
      <c r="F864" s="977"/>
      <c r="G864" s="977"/>
      <c r="H864" s="977"/>
    </row>
    <row r="865" spans="1:8">
      <c r="A865" s="1019"/>
      <c r="B865" s="72"/>
      <c r="C865" s="58" t="s">
        <v>133</v>
      </c>
      <c r="D865" s="1015"/>
      <c r="E865" s="977"/>
      <c r="F865" s="977"/>
      <c r="G865" s="977"/>
      <c r="H865" s="977"/>
    </row>
    <row r="866" spans="1:8">
      <c r="A866" s="1019"/>
      <c r="B866" s="72"/>
      <c r="C866" s="495" t="s">
        <v>181</v>
      </c>
      <c r="D866" s="1015"/>
      <c r="E866" s="977"/>
      <c r="F866" s="977"/>
      <c r="G866" s="977"/>
      <c r="H866" s="977"/>
    </row>
    <row r="867" spans="1:8">
      <c r="A867" s="1019"/>
      <c r="B867" s="72"/>
      <c r="C867" s="495" t="s">
        <v>836</v>
      </c>
      <c r="D867" s="1015"/>
      <c r="E867" s="977"/>
      <c r="F867" s="977"/>
      <c r="G867" s="977"/>
      <c r="H867" s="977"/>
    </row>
    <row r="868" spans="1:8">
      <c r="A868" s="1019"/>
      <c r="B868" s="72"/>
      <c r="C868" s="58" t="s">
        <v>180</v>
      </c>
      <c r="D868" s="1015"/>
      <c r="E868" s="977"/>
      <c r="F868" s="977"/>
      <c r="G868" s="977"/>
      <c r="H868" s="977"/>
    </row>
    <row r="869" spans="1:8">
      <c r="A869" s="1019"/>
      <c r="B869" s="72"/>
      <c r="C869" s="58" t="s">
        <v>179</v>
      </c>
      <c r="D869" s="1015"/>
      <c r="E869" s="977"/>
      <c r="F869" s="977"/>
      <c r="G869" s="977"/>
      <c r="H869" s="977"/>
    </row>
    <row r="870" spans="1:8">
      <c r="A870" s="1019"/>
      <c r="B870" s="72"/>
      <c r="C870" s="499" t="s">
        <v>178</v>
      </c>
      <c r="D870" s="1015"/>
      <c r="E870" s="977"/>
      <c r="F870" s="977"/>
      <c r="G870" s="977"/>
      <c r="H870" s="977"/>
    </row>
    <row r="871" spans="1:8">
      <c r="A871" s="1019"/>
      <c r="B871" s="72"/>
      <c r="C871" s="499" t="s">
        <v>189</v>
      </c>
      <c r="D871" s="1015"/>
      <c r="E871" s="977"/>
      <c r="F871" s="977"/>
      <c r="G871" s="977"/>
      <c r="H871" s="977"/>
    </row>
    <row r="872" spans="1:8">
      <c r="A872" s="1032"/>
      <c r="B872" s="71"/>
      <c r="C872" s="863" t="s">
        <v>175</v>
      </c>
      <c r="D872" s="1085"/>
      <c r="E872" s="983"/>
      <c r="F872" s="983"/>
      <c r="G872" s="983"/>
      <c r="H872" s="983"/>
    </row>
    <row r="873" spans="1:8">
      <c r="A873" s="1162" t="s">
        <v>191</v>
      </c>
      <c r="B873" s="861"/>
      <c r="C873" s="10" t="s">
        <v>184</v>
      </c>
      <c r="D873" s="1015" t="s">
        <v>6</v>
      </c>
      <c r="E873" s="977">
        <v>6310000</v>
      </c>
      <c r="F873" s="977">
        <v>6310000</v>
      </c>
      <c r="G873" s="977">
        <f t="shared" si="31"/>
        <v>2776400.0000000005</v>
      </c>
      <c r="H873" s="977">
        <f t="shared" si="32"/>
        <v>3192860.0000000005</v>
      </c>
    </row>
    <row r="874" spans="1:8">
      <c r="A874" s="1163"/>
      <c r="B874" s="500"/>
      <c r="C874" s="163" t="s">
        <v>186</v>
      </c>
      <c r="D874" s="1085"/>
      <c r="E874" s="983"/>
      <c r="F874" s="983"/>
      <c r="G874" s="983"/>
      <c r="H874" s="983"/>
    </row>
    <row r="875" spans="1:8">
      <c r="A875" s="1018" t="s">
        <v>190</v>
      </c>
      <c r="B875" s="88"/>
      <c r="C875" s="9" t="s">
        <v>185</v>
      </c>
      <c r="D875" s="1014" t="s">
        <v>6</v>
      </c>
      <c r="E875" s="976">
        <v>6820000</v>
      </c>
      <c r="F875" s="976">
        <v>6820000</v>
      </c>
      <c r="G875" s="976">
        <f t="shared" si="31"/>
        <v>3000800.0000000005</v>
      </c>
      <c r="H875" s="976">
        <f t="shared" si="32"/>
        <v>3450920.0000000005</v>
      </c>
    </row>
    <row r="876" spans="1:8">
      <c r="A876" s="1019"/>
      <c r="B876" s="72"/>
      <c r="C876" s="9" t="s">
        <v>184</v>
      </c>
      <c r="D876" s="1015"/>
      <c r="E876" s="977"/>
      <c r="F876" s="977"/>
      <c r="G876" s="977"/>
      <c r="H876" s="977"/>
    </row>
    <row r="877" spans="1:8">
      <c r="A877" s="1019"/>
      <c r="B877" s="72"/>
      <c r="C877" s="10" t="s">
        <v>183</v>
      </c>
      <c r="D877" s="1015"/>
      <c r="E877" s="977"/>
      <c r="F877" s="977"/>
      <c r="G877" s="977"/>
      <c r="H877" s="977"/>
    </row>
    <row r="878" spans="1:8">
      <c r="A878" s="1019"/>
      <c r="B878" s="72"/>
      <c r="C878" s="9" t="s">
        <v>182</v>
      </c>
      <c r="D878" s="1015"/>
      <c r="E878" s="977"/>
      <c r="F878" s="977"/>
      <c r="G878" s="977"/>
      <c r="H878" s="977"/>
    </row>
    <row r="879" spans="1:8">
      <c r="A879" s="1019"/>
      <c r="B879" s="72"/>
      <c r="C879" s="11" t="s">
        <v>186</v>
      </c>
      <c r="D879" s="1015"/>
      <c r="E879" s="977"/>
      <c r="F879" s="977"/>
      <c r="G879" s="977"/>
      <c r="H879" s="977"/>
    </row>
    <row r="880" spans="1:8">
      <c r="A880" s="1019"/>
      <c r="B880" s="72"/>
      <c r="C880" s="10" t="s">
        <v>181</v>
      </c>
      <c r="D880" s="1015"/>
      <c r="E880" s="977"/>
      <c r="F880" s="977"/>
      <c r="G880" s="977"/>
      <c r="H880" s="977"/>
    </row>
    <row r="881" spans="1:8">
      <c r="A881" s="1019"/>
      <c r="B881" s="72"/>
      <c r="C881" s="495" t="s">
        <v>836</v>
      </c>
      <c r="D881" s="1015"/>
      <c r="E881" s="977"/>
      <c r="F881" s="977"/>
      <c r="G881" s="977"/>
      <c r="H881" s="977"/>
    </row>
    <row r="882" spans="1:8">
      <c r="A882" s="1019"/>
      <c r="B882" s="72"/>
      <c r="C882" s="9" t="s">
        <v>180</v>
      </c>
      <c r="D882" s="1015"/>
      <c r="E882" s="977"/>
      <c r="F882" s="977"/>
      <c r="G882" s="977"/>
      <c r="H882" s="977"/>
    </row>
    <row r="883" spans="1:8">
      <c r="A883" s="1019"/>
      <c r="B883" s="72"/>
      <c r="C883" s="9" t="s">
        <v>179</v>
      </c>
      <c r="D883" s="1015"/>
      <c r="E883" s="977"/>
      <c r="F883" s="977"/>
      <c r="G883" s="977"/>
      <c r="H883" s="977"/>
    </row>
    <row r="884" spans="1:8">
      <c r="A884" s="1019"/>
      <c r="B884" s="72"/>
      <c r="C884" s="11" t="s">
        <v>178</v>
      </c>
      <c r="D884" s="1015"/>
      <c r="E884" s="977"/>
      <c r="F884" s="977"/>
      <c r="G884" s="977"/>
      <c r="H884" s="977"/>
    </row>
    <row r="885" spans="1:8">
      <c r="A885" s="1019"/>
      <c r="B885" s="72"/>
      <c r="C885" s="11" t="s">
        <v>189</v>
      </c>
      <c r="D885" s="1015"/>
      <c r="E885" s="977"/>
      <c r="F885" s="977"/>
      <c r="G885" s="977"/>
      <c r="H885" s="977"/>
    </row>
    <row r="886" spans="1:8">
      <c r="A886" s="1019"/>
      <c r="B886" s="72"/>
      <c r="C886" s="11" t="s">
        <v>2021</v>
      </c>
      <c r="D886" s="1015"/>
      <c r="E886" s="977"/>
      <c r="F886" s="977"/>
      <c r="G886" s="977"/>
      <c r="H886" s="977"/>
    </row>
    <row r="887" spans="1:8">
      <c r="A887" s="1032"/>
      <c r="B887" s="71"/>
      <c r="C887" s="8" t="s">
        <v>175</v>
      </c>
      <c r="D887" s="1085"/>
      <c r="E887" s="983"/>
      <c r="F887" s="983"/>
      <c r="G887" s="983"/>
      <c r="H887" s="983"/>
    </row>
    <row r="888" spans="1:8">
      <c r="A888" s="1143" t="s">
        <v>187</v>
      </c>
      <c r="B888" s="88"/>
      <c r="C888" s="58" t="s">
        <v>185</v>
      </c>
      <c r="D888" s="1014" t="s">
        <v>6</v>
      </c>
      <c r="E888" s="976">
        <v>7430000</v>
      </c>
      <c r="F888" s="976">
        <v>7430000</v>
      </c>
      <c r="G888" s="976">
        <f t="shared" si="31"/>
        <v>3269200.0000000005</v>
      </c>
      <c r="H888" s="976">
        <f t="shared" si="32"/>
        <v>3759580.0000000005</v>
      </c>
    </row>
    <row r="889" spans="1:8">
      <c r="A889" s="1144"/>
      <c r="B889" s="72"/>
      <c r="C889" s="58" t="s">
        <v>184</v>
      </c>
      <c r="D889" s="1015"/>
      <c r="E889" s="977"/>
      <c r="F889" s="977"/>
      <c r="G889" s="977"/>
      <c r="H889" s="977"/>
    </row>
    <row r="890" spans="1:8">
      <c r="A890" s="1144"/>
      <c r="B890" s="72"/>
      <c r="C890" s="495" t="s">
        <v>183</v>
      </c>
      <c r="D890" s="1015"/>
      <c r="E890" s="977"/>
      <c r="F890" s="977"/>
      <c r="G890" s="977"/>
      <c r="H890" s="977"/>
    </row>
    <row r="891" spans="1:8">
      <c r="A891" s="1144"/>
      <c r="B891" s="72"/>
      <c r="C891" s="58" t="s">
        <v>182</v>
      </c>
      <c r="D891" s="1015"/>
      <c r="E891" s="977"/>
      <c r="F891" s="977"/>
      <c r="G891" s="977"/>
      <c r="H891" s="977"/>
    </row>
    <row r="892" spans="1:8">
      <c r="A892" s="1144"/>
      <c r="B892" s="72"/>
      <c r="C892" s="58" t="s">
        <v>186</v>
      </c>
      <c r="D892" s="1015"/>
      <c r="E892" s="977"/>
      <c r="F892" s="977"/>
      <c r="G892" s="977"/>
      <c r="H892" s="977"/>
    </row>
    <row r="893" spans="1:8">
      <c r="A893" s="1144"/>
      <c r="B893" s="72"/>
      <c r="C893" s="495" t="s">
        <v>181</v>
      </c>
      <c r="D893" s="1015"/>
      <c r="E893" s="977"/>
      <c r="F893" s="977"/>
      <c r="G893" s="977"/>
      <c r="H893" s="977"/>
    </row>
    <row r="894" spans="1:8">
      <c r="A894" s="1144"/>
      <c r="B894" s="72"/>
      <c r="C894" s="495" t="s">
        <v>836</v>
      </c>
      <c r="D894" s="1015"/>
      <c r="E894" s="977"/>
      <c r="F894" s="977"/>
      <c r="G894" s="977"/>
      <c r="H894" s="977"/>
    </row>
    <row r="895" spans="1:8">
      <c r="A895" s="1144"/>
      <c r="B895" s="72"/>
      <c r="C895" s="58" t="s">
        <v>180</v>
      </c>
      <c r="D895" s="1015"/>
      <c r="E895" s="977"/>
      <c r="F895" s="977"/>
      <c r="G895" s="977"/>
      <c r="H895" s="977"/>
    </row>
    <row r="896" spans="1:8">
      <c r="A896" s="1144"/>
      <c r="B896" s="72"/>
      <c r="C896" s="58" t="s">
        <v>179</v>
      </c>
      <c r="D896" s="1015"/>
      <c r="E896" s="977"/>
      <c r="F896" s="977"/>
      <c r="G896" s="977"/>
      <c r="H896" s="977"/>
    </row>
    <row r="897" spans="1:8">
      <c r="A897" s="1144"/>
      <c r="B897" s="72"/>
      <c r="C897" s="499" t="s">
        <v>177</v>
      </c>
      <c r="D897" s="1015"/>
      <c r="E897" s="977"/>
      <c r="F897" s="977"/>
      <c r="G897" s="977"/>
      <c r="H897" s="977"/>
    </row>
    <row r="898" spans="1:8">
      <c r="A898" s="1144"/>
      <c r="B898" s="72"/>
      <c r="C898" s="58" t="s">
        <v>175</v>
      </c>
      <c r="D898" s="1015"/>
      <c r="E898" s="977"/>
      <c r="F898" s="977"/>
      <c r="G898" s="977"/>
      <c r="H898" s="977"/>
    </row>
    <row r="899" spans="1:8" ht="26.25">
      <c r="A899" s="408" t="s">
        <v>1962</v>
      </c>
      <c r="B899" s="156"/>
      <c r="C899" s="609"/>
      <c r="D899" s="162"/>
      <c r="E899" s="162"/>
      <c r="F899" s="162"/>
      <c r="G899" s="162"/>
      <c r="H899" s="162"/>
    </row>
    <row r="900" spans="1:8">
      <c r="A900" s="1018" t="s">
        <v>1284</v>
      </c>
      <c r="B900" s="88"/>
      <c r="C900" s="145" t="s">
        <v>1285</v>
      </c>
      <c r="D900" s="1014" t="s">
        <v>6</v>
      </c>
      <c r="E900" s="976">
        <v>6820000</v>
      </c>
      <c r="F900" s="976">
        <v>6820000</v>
      </c>
      <c r="G900" s="976">
        <f t="shared" si="31"/>
        <v>3000800.0000000005</v>
      </c>
      <c r="H900" s="976">
        <f t="shared" si="32"/>
        <v>3450920.0000000005</v>
      </c>
    </row>
    <row r="901" spans="1:8">
      <c r="A901" s="1019"/>
      <c r="B901" s="72"/>
      <c r="C901" s="9" t="s">
        <v>184</v>
      </c>
      <c r="D901" s="1015"/>
      <c r="E901" s="977"/>
      <c r="F901" s="977"/>
      <c r="G901" s="977"/>
      <c r="H901" s="977"/>
    </row>
    <row r="902" spans="1:8">
      <c r="A902" s="1019"/>
      <c r="B902" s="72"/>
      <c r="C902" s="9" t="s">
        <v>183</v>
      </c>
      <c r="D902" s="1015"/>
      <c r="E902" s="977"/>
      <c r="F902" s="977"/>
      <c r="G902" s="977"/>
      <c r="H902" s="977"/>
    </row>
    <row r="903" spans="1:8">
      <c r="A903" s="1019"/>
      <c r="B903" s="72"/>
      <c r="C903" s="9" t="s">
        <v>182</v>
      </c>
      <c r="D903" s="1015"/>
      <c r="E903" s="977"/>
      <c r="F903" s="977"/>
      <c r="G903" s="977"/>
      <c r="H903" s="977"/>
    </row>
    <row r="904" spans="1:8">
      <c r="A904" s="1019"/>
      <c r="B904" s="72"/>
      <c r="C904" s="11" t="s">
        <v>186</v>
      </c>
      <c r="D904" s="1015"/>
      <c r="E904" s="977"/>
      <c r="F904" s="977"/>
      <c r="G904" s="977"/>
      <c r="H904" s="977"/>
    </row>
    <row r="905" spans="1:8">
      <c r="A905" s="1019"/>
      <c r="B905" s="72"/>
      <c r="C905" s="10" t="s">
        <v>181</v>
      </c>
      <c r="D905" s="1015"/>
      <c r="E905" s="977"/>
      <c r="F905" s="977"/>
      <c r="G905" s="977"/>
      <c r="H905" s="977"/>
    </row>
    <row r="906" spans="1:8">
      <c r="A906" s="1019"/>
      <c r="B906" s="72"/>
      <c r="C906" s="9" t="s">
        <v>1286</v>
      </c>
      <c r="D906" s="1015"/>
      <c r="E906" s="977"/>
      <c r="F906" s="977"/>
      <c r="G906" s="977"/>
      <c r="H906" s="977"/>
    </row>
    <row r="907" spans="1:8">
      <c r="A907" s="1019"/>
      <c r="B907" s="72"/>
      <c r="C907" s="10" t="s">
        <v>836</v>
      </c>
      <c r="D907" s="1015"/>
      <c r="E907" s="977"/>
      <c r="F907" s="977"/>
      <c r="G907" s="977"/>
      <c r="H907" s="977"/>
    </row>
    <row r="908" spans="1:8">
      <c r="A908" s="1019"/>
      <c r="B908" s="72"/>
      <c r="C908" s="9" t="s">
        <v>1288</v>
      </c>
      <c r="D908" s="1015"/>
      <c r="E908" s="977"/>
      <c r="F908" s="977"/>
      <c r="G908" s="977"/>
      <c r="H908" s="977"/>
    </row>
    <row r="909" spans="1:8">
      <c r="A909" s="1019"/>
      <c r="B909" s="72"/>
      <c r="C909" s="11" t="s">
        <v>178</v>
      </c>
      <c r="D909" s="1015"/>
      <c r="E909" s="977"/>
      <c r="F909" s="977"/>
      <c r="G909" s="977"/>
      <c r="H909" s="977"/>
    </row>
    <row r="910" spans="1:8">
      <c r="A910" s="1019"/>
      <c r="B910" s="72"/>
      <c r="C910" s="11" t="s">
        <v>1459</v>
      </c>
      <c r="D910" s="1015"/>
      <c r="E910" s="977"/>
      <c r="F910" s="977"/>
      <c r="G910" s="977"/>
      <c r="H910" s="977"/>
    </row>
    <row r="911" spans="1:8">
      <c r="A911" s="1019"/>
      <c r="B911" s="72"/>
      <c r="C911" s="9" t="s">
        <v>685</v>
      </c>
      <c r="D911" s="1015"/>
      <c r="E911" s="977"/>
      <c r="F911" s="977"/>
      <c r="G911" s="977"/>
      <c r="H911" s="977"/>
    </row>
    <row r="912" spans="1:8">
      <c r="A912" s="1032"/>
      <c r="B912" s="72"/>
      <c r="C912" s="9" t="s">
        <v>2025</v>
      </c>
      <c r="D912" s="1085"/>
      <c r="E912" s="983"/>
      <c r="F912" s="983"/>
      <c r="G912" s="983"/>
      <c r="H912" s="983"/>
    </row>
    <row r="913" spans="1:8">
      <c r="A913" s="1018" t="s">
        <v>2022</v>
      </c>
      <c r="B913" s="88"/>
      <c r="C913" s="12" t="s">
        <v>1285</v>
      </c>
      <c r="D913" s="1014" t="s">
        <v>6</v>
      </c>
      <c r="E913" s="976">
        <v>6630000</v>
      </c>
      <c r="F913" s="976">
        <v>6630000</v>
      </c>
      <c r="G913" s="976">
        <f t="shared" ref="G901:G964" si="33">F913*0.55*0.8</f>
        <v>2917200.0000000005</v>
      </c>
      <c r="H913" s="976">
        <f t="shared" ref="H901:H964" si="34">G913*1.15</f>
        <v>3354780.0000000005</v>
      </c>
    </row>
    <row r="914" spans="1:8">
      <c r="A914" s="1019"/>
      <c r="B914" s="72"/>
      <c r="C914" s="9" t="s">
        <v>184</v>
      </c>
      <c r="D914" s="1015"/>
      <c r="E914" s="977"/>
      <c r="F914" s="977"/>
      <c r="G914" s="977"/>
      <c r="H914" s="977"/>
    </row>
    <row r="915" spans="1:8">
      <c r="A915" s="1019"/>
      <c r="B915" s="72"/>
      <c r="C915" s="9" t="s">
        <v>183</v>
      </c>
      <c r="D915" s="1015"/>
      <c r="E915" s="977"/>
      <c r="F915" s="977"/>
      <c r="G915" s="977"/>
      <c r="H915" s="977"/>
    </row>
    <row r="916" spans="1:8">
      <c r="A916" s="1019"/>
      <c r="B916" s="72"/>
      <c r="C916" s="9" t="s">
        <v>182</v>
      </c>
      <c r="D916" s="1015"/>
      <c r="E916" s="977"/>
      <c r="F916" s="977"/>
      <c r="G916" s="977"/>
      <c r="H916" s="977"/>
    </row>
    <row r="917" spans="1:8">
      <c r="A917" s="1019"/>
      <c r="B917" s="72"/>
      <c r="C917" s="11" t="s">
        <v>186</v>
      </c>
      <c r="D917" s="1015"/>
      <c r="E917" s="977"/>
      <c r="F917" s="977"/>
      <c r="G917" s="977"/>
      <c r="H917" s="977"/>
    </row>
    <row r="918" spans="1:8">
      <c r="A918" s="1019"/>
      <c r="B918" s="72"/>
      <c r="C918" s="10" t="s">
        <v>181</v>
      </c>
      <c r="D918" s="1015"/>
      <c r="E918" s="977"/>
      <c r="F918" s="977"/>
      <c r="G918" s="977"/>
      <c r="H918" s="977"/>
    </row>
    <row r="919" spans="1:8">
      <c r="A919" s="1019"/>
      <c r="B919" s="72"/>
      <c r="C919" s="9" t="s">
        <v>1286</v>
      </c>
      <c r="D919" s="1015"/>
      <c r="E919" s="977"/>
      <c r="F919" s="977"/>
      <c r="G919" s="977"/>
      <c r="H919" s="977"/>
    </row>
    <row r="920" spans="1:8">
      <c r="A920" s="1019"/>
      <c r="B920" s="72"/>
      <c r="C920" s="10" t="s">
        <v>836</v>
      </c>
      <c r="D920" s="1015"/>
      <c r="E920" s="977"/>
      <c r="F920" s="977"/>
      <c r="G920" s="977"/>
      <c r="H920" s="977"/>
    </row>
    <row r="921" spans="1:8">
      <c r="A921" s="1019"/>
      <c r="B921" s="72"/>
      <c r="C921" s="9" t="s">
        <v>1288</v>
      </c>
      <c r="D921" s="1015"/>
      <c r="E921" s="977"/>
      <c r="F921" s="977"/>
      <c r="G921" s="977"/>
      <c r="H921" s="977"/>
    </row>
    <row r="922" spans="1:8">
      <c r="A922" s="1019"/>
      <c r="B922" s="72"/>
      <c r="C922" s="11" t="s">
        <v>178</v>
      </c>
      <c r="D922" s="1015"/>
      <c r="E922" s="977"/>
      <c r="F922" s="977"/>
      <c r="G922" s="977"/>
      <c r="H922" s="977"/>
    </row>
    <row r="923" spans="1:8">
      <c r="A923" s="1019"/>
      <c r="B923" s="72"/>
      <c r="C923" s="11" t="s">
        <v>2023</v>
      </c>
      <c r="D923" s="1015"/>
      <c r="E923" s="977"/>
      <c r="F923" s="977"/>
      <c r="G923" s="977"/>
      <c r="H923" s="977"/>
    </row>
    <row r="924" spans="1:8">
      <c r="A924" s="1019"/>
      <c r="B924" s="72"/>
      <c r="C924" s="9" t="s">
        <v>685</v>
      </c>
      <c r="D924" s="1015"/>
      <c r="E924" s="977"/>
      <c r="F924" s="977"/>
      <c r="G924" s="977"/>
      <c r="H924" s="977"/>
    </row>
    <row r="925" spans="1:8">
      <c r="A925" s="1019"/>
      <c r="B925" s="72"/>
      <c r="C925" s="9" t="s">
        <v>2024</v>
      </c>
      <c r="D925" s="1015"/>
      <c r="E925" s="977"/>
      <c r="F925" s="977"/>
      <c r="G925" s="977"/>
      <c r="H925" s="977"/>
    </row>
    <row r="926" spans="1:8">
      <c r="A926" s="1032"/>
      <c r="B926" s="72"/>
      <c r="C926" s="9" t="s">
        <v>2025</v>
      </c>
      <c r="D926" s="1085"/>
      <c r="E926" s="983"/>
      <c r="F926" s="983"/>
      <c r="G926" s="983"/>
      <c r="H926" s="983"/>
    </row>
    <row r="927" spans="1:8">
      <c r="A927" s="1143" t="s">
        <v>1287</v>
      </c>
      <c r="B927" s="88"/>
      <c r="C927" s="12" t="s">
        <v>1285</v>
      </c>
      <c r="D927" s="1160" t="s">
        <v>6</v>
      </c>
      <c r="E927" s="976">
        <v>7430000</v>
      </c>
      <c r="F927" s="976">
        <v>7430000</v>
      </c>
      <c r="G927" s="976">
        <f t="shared" si="33"/>
        <v>3269200.0000000005</v>
      </c>
      <c r="H927" s="976">
        <f t="shared" si="34"/>
        <v>3759580.0000000005</v>
      </c>
    </row>
    <row r="928" spans="1:8">
      <c r="A928" s="1144"/>
      <c r="B928" s="72"/>
      <c r="C928" s="58" t="s">
        <v>184</v>
      </c>
      <c r="D928" s="1161"/>
      <c r="E928" s="977"/>
      <c r="F928" s="977"/>
      <c r="G928" s="977"/>
      <c r="H928" s="977"/>
    </row>
    <row r="929" spans="1:8">
      <c r="A929" s="1144"/>
      <c r="B929" s="72"/>
      <c r="C929" s="58" t="s">
        <v>183</v>
      </c>
      <c r="D929" s="1161"/>
      <c r="E929" s="977"/>
      <c r="F929" s="977"/>
      <c r="G929" s="977"/>
      <c r="H929" s="977"/>
    </row>
    <row r="930" spans="1:8">
      <c r="A930" s="1144"/>
      <c r="B930" s="72"/>
      <c r="C930" s="58" t="s">
        <v>182</v>
      </c>
      <c r="D930" s="1161"/>
      <c r="E930" s="977"/>
      <c r="F930" s="977"/>
      <c r="G930" s="977"/>
      <c r="H930" s="977"/>
    </row>
    <row r="931" spans="1:8">
      <c r="A931" s="1144"/>
      <c r="B931" s="72"/>
      <c r="C931" s="499" t="s">
        <v>186</v>
      </c>
      <c r="D931" s="1161"/>
      <c r="E931" s="977"/>
      <c r="F931" s="977"/>
      <c r="G931" s="977"/>
      <c r="H931" s="977"/>
    </row>
    <row r="932" spans="1:8">
      <c r="A932" s="1144"/>
      <c r="B932" s="72"/>
      <c r="C932" s="495" t="s">
        <v>181</v>
      </c>
      <c r="D932" s="1161"/>
      <c r="E932" s="977"/>
      <c r="F932" s="977"/>
      <c r="G932" s="977"/>
      <c r="H932" s="977"/>
    </row>
    <row r="933" spans="1:8">
      <c r="A933" s="1144"/>
      <c r="B933" s="72"/>
      <c r="C933" s="9" t="s">
        <v>1286</v>
      </c>
      <c r="D933" s="1161"/>
      <c r="E933" s="977"/>
      <c r="F933" s="977"/>
      <c r="G933" s="977"/>
      <c r="H933" s="977"/>
    </row>
    <row r="934" spans="1:8">
      <c r="A934" s="1144"/>
      <c r="B934" s="72"/>
      <c r="C934" s="10" t="s">
        <v>836</v>
      </c>
      <c r="D934" s="1161"/>
      <c r="E934" s="977"/>
      <c r="F934" s="977"/>
      <c r="G934" s="977"/>
      <c r="H934" s="977"/>
    </row>
    <row r="935" spans="1:8">
      <c r="A935" s="1144"/>
      <c r="B935" s="72"/>
      <c r="C935" s="58" t="s">
        <v>1288</v>
      </c>
      <c r="D935" s="1161"/>
      <c r="E935" s="977"/>
      <c r="F935" s="977"/>
      <c r="G935" s="977"/>
      <c r="H935" s="977"/>
    </row>
    <row r="936" spans="1:8">
      <c r="A936" s="1144"/>
      <c r="B936" s="72"/>
      <c r="C936" s="499" t="s">
        <v>1458</v>
      </c>
      <c r="D936" s="1161"/>
      <c r="E936" s="977"/>
      <c r="F936" s="977"/>
      <c r="G936" s="977"/>
      <c r="H936" s="977"/>
    </row>
    <row r="937" spans="1:8">
      <c r="A937" s="1144"/>
      <c r="B937" s="72"/>
      <c r="C937" s="58" t="s">
        <v>685</v>
      </c>
      <c r="D937" s="1161"/>
      <c r="E937" s="977"/>
      <c r="F937" s="977"/>
      <c r="G937" s="977"/>
      <c r="H937" s="977"/>
    </row>
    <row r="938" spans="1:8">
      <c r="A938" s="1031" t="s">
        <v>2020</v>
      </c>
      <c r="B938" s="369"/>
      <c r="C938" s="360" t="s">
        <v>184</v>
      </c>
      <c r="D938" s="1164" t="s">
        <v>6</v>
      </c>
      <c r="E938" s="984">
        <v>7800000</v>
      </c>
      <c r="F938" s="984">
        <v>7800000</v>
      </c>
      <c r="G938" s="984">
        <f t="shared" si="33"/>
        <v>3432000</v>
      </c>
      <c r="H938" s="984">
        <f t="shared" si="34"/>
        <v>3946799.9999999995</v>
      </c>
    </row>
    <row r="939" spans="1:8">
      <c r="A939" s="1019"/>
      <c r="B939" s="72"/>
      <c r="C939" s="9" t="s">
        <v>2024</v>
      </c>
      <c r="D939" s="1015"/>
      <c r="E939" s="977"/>
      <c r="F939" s="977"/>
      <c r="G939" s="977"/>
      <c r="H939" s="977"/>
    </row>
    <row r="940" spans="1:8">
      <c r="A940" s="1032"/>
      <c r="B940" s="71"/>
      <c r="C940" s="8" t="s">
        <v>2025</v>
      </c>
      <c r="D940" s="1085"/>
      <c r="E940" s="983"/>
      <c r="F940" s="983"/>
      <c r="G940" s="983"/>
      <c r="H940" s="983"/>
    </row>
    <row r="941" spans="1:8" ht="20.25">
      <c r="A941" s="812" t="s">
        <v>2045</v>
      </c>
      <c r="B941" s="176"/>
      <c r="C941" s="177"/>
      <c r="D941" s="178"/>
      <c r="E941" s="178"/>
      <c r="F941" s="178"/>
      <c r="G941" s="178"/>
      <c r="H941" s="178"/>
    </row>
    <row r="942" spans="1:8">
      <c r="A942" s="1143" t="s">
        <v>2041</v>
      </c>
      <c r="B942" s="88"/>
      <c r="C942" s="12" t="s">
        <v>2033</v>
      </c>
      <c r="D942" s="1160"/>
      <c r="E942" s="976">
        <v>8020000</v>
      </c>
      <c r="F942" s="976"/>
      <c r="G942" s="976">
        <v>5860800.0000000009</v>
      </c>
      <c r="H942" s="976">
        <v>6739920.0000000009</v>
      </c>
    </row>
    <row r="943" spans="1:8">
      <c r="A943" s="1144"/>
      <c r="B943" s="72"/>
      <c r="C943" s="58" t="s">
        <v>2029</v>
      </c>
      <c r="D943" s="1161"/>
      <c r="E943" s="977"/>
      <c r="F943" s="977"/>
      <c r="G943" s="977"/>
      <c r="H943" s="977"/>
    </row>
    <row r="944" spans="1:8">
      <c r="A944" s="1144"/>
      <c r="B944" s="72"/>
      <c r="C944" s="813" t="s">
        <v>2028</v>
      </c>
      <c r="D944" s="1161"/>
      <c r="E944" s="977"/>
      <c r="F944" s="977"/>
      <c r="G944" s="977"/>
      <c r="H944" s="977"/>
    </row>
    <row r="945" spans="1:8">
      <c r="A945" s="1144"/>
      <c r="B945" s="72"/>
      <c r="C945" s="814" t="s">
        <v>2032</v>
      </c>
      <c r="D945" s="1161"/>
      <c r="E945" s="977"/>
      <c r="F945" s="977"/>
      <c r="G945" s="977"/>
      <c r="H945" s="977"/>
    </row>
    <row r="946" spans="1:8">
      <c r="A946" s="1144"/>
      <c r="B946" s="72"/>
      <c r="C946" s="499" t="s">
        <v>2027</v>
      </c>
      <c r="D946" s="1161"/>
      <c r="E946" s="977"/>
      <c r="F946" s="977"/>
      <c r="G946" s="977"/>
      <c r="H946" s="977"/>
    </row>
    <row r="947" spans="1:8">
      <c r="A947" s="1144"/>
      <c r="B947" s="72"/>
      <c r="C947" s="58" t="s">
        <v>182</v>
      </c>
      <c r="D947" s="1161"/>
      <c r="E947" s="977"/>
      <c r="F947" s="977"/>
      <c r="G947" s="977"/>
      <c r="H947" s="977"/>
    </row>
    <row r="948" spans="1:8">
      <c r="A948" s="1144"/>
      <c r="B948" s="72"/>
      <c r="C948" s="499" t="s">
        <v>2036</v>
      </c>
      <c r="D948" s="1161"/>
      <c r="E948" s="977"/>
      <c r="F948" s="977"/>
      <c r="G948" s="977"/>
      <c r="H948" s="977"/>
    </row>
    <row r="949" spans="1:8">
      <c r="A949" s="1144"/>
      <c r="B949" s="72"/>
      <c r="C949" s="495" t="s">
        <v>2038</v>
      </c>
      <c r="D949" s="1161"/>
      <c r="E949" s="977"/>
      <c r="F949" s="977"/>
      <c r="G949" s="977"/>
      <c r="H949" s="977"/>
    </row>
    <row r="950" spans="1:8">
      <c r="A950" s="1144"/>
      <c r="B950" s="72"/>
      <c r="C950" s="9" t="s">
        <v>2037</v>
      </c>
      <c r="D950" s="1161"/>
      <c r="E950" s="977"/>
      <c r="F950" s="977"/>
      <c r="G950" s="977"/>
      <c r="H950" s="977"/>
    </row>
    <row r="951" spans="1:8">
      <c r="A951" s="1144"/>
      <c r="B951" s="72"/>
      <c r="C951" s="10" t="s">
        <v>836</v>
      </c>
      <c r="D951" s="1161"/>
      <c r="E951" s="977"/>
      <c r="F951" s="977"/>
      <c r="G951" s="977"/>
      <c r="H951" s="977"/>
    </row>
    <row r="952" spans="1:8" ht="25.5">
      <c r="A952" s="1144"/>
      <c r="B952" s="72"/>
      <c r="C952" s="495" t="s">
        <v>2046</v>
      </c>
      <c r="D952" s="1161"/>
      <c r="E952" s="977"/>
      <c r="F952" s="977"/>
      <c r="G952" s="977"/>
      <c r="H952" s="977"/>
    </row>
    <row r="953" spans="1:8">
      <c r="A953" s="1144"/>
      <c r="B953" s="72"/>
      <c r="C953" s="58" t="s">
        <v>1288</v>
      </c>
      <c r="D953" s="1161"/>
      <c r="E953" s="977"/>
      <c r="F953" s="977"/>
      <c r="G953" s="977"/>
      <c r="H953" s="977"/>
    </row>
    <row r="954" spans="1:8">
      <c r="A954" s="1144"/>
      <c r="B954" s="72"/>
      <c r="C954" s="499" t="s">
        <v>2042</v>
      </c>
      <c r="D954" s="1161"/>
      <c r="E954" s="977"/>
      <c r="F954" s="977"/>
      <c r="G954" s="977"/>
      <c r="H954" s="977"/>
    </row>
    <row r="955" spans="1:8">
      <c r="A955" s="1144"/>
      <c r="B955" s="72"/>
      <c r="C955" s="499" t="s">
        <v>2031</v>
      </c>
      <c r="D955" s="1161"/>
      <c r="E955" s="977"/>
      <c r="F955" s="977"/>
      <c r="G955" s="977"/>
      <c r="H955" s="977"/>
    </row>
    <row r="956" spans="1:8">
      <c r="A956" s="1144"/>
      <c r="B956" s="72"/>
      <c r="C956" s="499" t="s">
        <v>2024</v>
      </c>
      <c r="D956" s="1161"/>
      <c r="E956" s="977"/>
      <c r="F956" s="977"/>
      <c r="G956" s="977"/>
      <c r="H956" s="977"/>
    </row>
    <row r="957" spans="1:8">
      <c r="A957" s="1144"/>
      <c r="B957" s="72"/>
      <c r="C957" s="499" t="s">
        <v>2034</v>
      </c>
      <c r="D957" s="1161"/>
      <c r="E957" s="977"/>
      <c r="F957" s="977"/>
      <c r="G957" s="977"/>
      <c r="H957" s="977"/>
    </row>
    <row r="958" spans="1:8">
      <c r="A958" s="1144"/>
      <c r="B958" s="72"/>
      <c r="C958" s="58" t="s">
        <v>2035</v>
      </c>
      <c r="D958" s="1161"/>
      <c r="E958" s="977"/>
      <c r="F958" s="977"/>
      <c r="G958" s="977"/>
      <c r="H958" s="977"/>
    </row>
    <row r="959" spans="1:8">
      <c r="A959" s="1144"/>
      <c r="B959" s="72"/>
      <c r="C959" s="495" t="s">
        <v>2030</v>
      </c>
      <c r="D959" s="1161"/>
      <c r="E959" s="977"/>
      <c r="F959" s="977"/>
      <c r="G959" s="977"/>
      <c r="H959" s="977"/>
    </row>
    <row r="960" spans="1:8">
      <c r="A960" s="1144"/>
      <c r="B960" s="72"/>
      <c r="C960" s="58" t="s">
        <v>685</v>
      </c>
      <c r="D960" s="1161"/>
      <c r="E960" s="977"/>
      <c r="F960" s="977"/>
      <c r="G960" s="977"/>
      <c r="H960" s="977"/>
    </row>
    <row r="961" spans="1:8">
      <c r="A961" s="922" t="s">
        <v>2272</v>
      </c>
      <c r="B961" s="369"/>
      <c r="C961" s="923" t="s">
        <v>2215</v>
      </c>
      <c r="D961" s="359"/>
      <c r="E961" s="934">
        <v>8420000</v>
      </c>
      <c r="F961" s="934">
        <v>8860000</v>
      </c>
      <c r="G961" s="934">
        <f t="shared" si="33"/>
        <v>3898400</v>
      </c>
      <c r="H961" s="934">
        <f t="shared" si="34"/>
        <v>4483160</v>
      </c>
    </row>
    <row r="962" spans="1:8">
      <c r="A962" s="922" t="s">
        <v>2273</v>
      </c>
      <c r="B962" s="369"/>
      <c r="C962" s="923" t="s">
        <v>2278</v>
      </c>
      <c r="D962" s="359"/>
      <c r="E962" s="934">
        <v>12090000</v>
      </c>
      <c r="F962" s="934">
        <v>12680000</v>
      </c>
      <c r="G962" s="934">
        <f t="shared" si="33"/>
        <v>5579200.0000000009</v>
      </c>
      <c r="H962" s="934">
        <f t="shared" si="34"/>
        <v>6416080.0000000009</v>
      </c>
    </row>
    <row r="963" spans="1:8" ht="21" customHeight="1">
      <c r="A963" s="1143" t="s">
        <v>2039</v>
      </c>
      <c r="B963" s="88"/>
      <c r="C963" s="12" t="s">
        <v>2033</v>
      </c>
      <c r="D963" s="1160" t="s">
        <v>6</v>
      </c>
      <c r="E963" s="976">
        <v>8020000</v>
      </c>
      <c r="F963" s="976">
        <v>8440000</v>
      </c>
      <c r="G963" s="976">
        <f t="shared" si="33"/>
        <v>3713600</v>
      </c>
      <c r="H963" s="976">
        <f t="shared" si="34"/>
        <v>4270640</v>
      </c>
    </row>
    <row r="964" spans="1:8" ht="21" customHeight="1">
      <c r="A964" s="1144"/>
      <c r="B964" s="72"/>
      <c r="C964" s="58" t="s">
        <v>2028</v>
      </c>
      <c r="D964" s="1161"/>
      <c r="E964" s="977"/>
      <c r="F964" s="977"/>
      <c r="G964" s="977"/>
      <c r="H964" s="977"/>
    </row>
    <row r="965" spans="1:8" ht="21" customHeight="1">
      <c r="A965" s="1144"/>
      <c r="B965" s="72"/>
      <c r="C965" s="499" t="s">
        <v>2040</v>
      </c>
      <c r="D965" s="1161"/>
      <c r="E965" s="977"/>
      <c r="F965" s="977"/>
      <c r="G965" s="977"/>
      <c r="H965" s="977"/>
    </row>
    <row r="966" spans="1:8">
      <c r="A966" s="922" t="s">
        <v>2274</v>
      </c>
      <c r="B966" s="369"/>
      <c r="C966" s="923" t="s">
        <v>2215</v>
      </c>
      <c r="D966" s="359"/>
      <c r="E966" s="934">
        <v>8420000</v>
      </c>
      <c r="F966" s="931">
        <v>8860000</v>
      </c>
      <c r="G966" s="1400">
        <f t="shared" ref="G965:G1028" si="35">F966*0.55*0.8</f>
        <v>3898400</v>
      </c>
      <c r="H966" s="1400">
        <f t="shared" ref="H965:H1028" si="36">G966*1.15</f>
        <v>4483160</v>
      </c>
    </row>
    <row r="967" spans="1:8">
      <c r="A967" s="922" t="s">
        <v>2276</v>
      </c>
      <c r="B967" s="369"/>
      <c r="C967" s="923" t="s">
        <v>2278</v>
      </c>
      <c r="D967" s="359"/>
      <c r="E967" s="934">
        <v>12090000</v>
      </c>
      <c r="F967" s="931">
        <v>12680000</v>
      </c>
      <c r="G967" s="1400">
        <f t="shared" si="35"/>
        <v>5579200.0000000009</v>
      </c>
      <c r="H967" s="1400">
        <f t="shared" si="36"/>
        <v>6416080.0000000009</v>
      </c>
    </row>
    <row r="968" spans="1:8" ht="21" customHeight="1">
      <c r="A968" s="1143" t="s">
        <v>2026</v>
      </c>
      <c r="B968" s="88"/>
      <c r="C968" s="12" t="s">
        <v>2033</v>
      </c>
      <c r="D968" s="1160" t="s">
        <v>6</v>
      </c>
      <c r="E968" s="976">
        <v>9490000</v>
      </c>
      <c r="F968" s="976"/>
      <c r="G968" s="976"/>
      <c r="H968" s="976"/>
    </row>
    <row r="969" spans="1:8" ht="21" customHeight="1">
      <c r="A969" s="1144"/>
      <c r="B969" s="72"/>
      <c r="C969" s="58" t="s">
        <v>2028</v>
      </c>
      <c r="D969" s="1161"/>
      <c r="E969" s="977"/>
      <c r="F969" s="977"/>
      <c r="G969" s="977"/>
      <c r="H969" s="977"/>
    </row>
    <row r="970" spans="1:8" ht="21" customHeight="1">
      <c r="A970" s="1144"/>
      <c r="B970" s="72"/>
      <c r="C970" s="499" t="s">
        <v>1458</v>
      </c>
      <c r="D970" s="1161"/>
      <c r="E970" s="977"/>
      <c r="F970" s="977"/>
      <c r="G970" s="977"/>
      <c r="H970" s="977"/>
    </row>
    <row r="971" spans="1:8">
      <c r="A971" s="922" t="s">
        <v>2275</v>
      </c>
      <c r="B971" s="369"/>
      <c r="C971" s="923" t="s">
        <v>2215</v>
      </c>
      <c r="D971" s="359"/>
      <c r="E971" s="934">
        <v>9970000</v>
      </c>
      <c r="F971" s="934">
        <v>10410000</v>
      </c>
      <c r="G971" s="934">
        <f t="shared" si="35"/>
        <v>4580400</v>
      </c>
      <c r="H971" s="934">
        <f t="shared" si="36"/>
        <v>5267460</v>
      </c>
    </row>
    <row r="972" spans="1:8">
      <c r="A972" s="919" t="s">
        <v>2277</v>
      </c>
      <c r="B972" s="307"/>
      <c r="C972" s="923" t="s">
        <v>2278</v>
      </c>
      <c r="D972" s="533"/>
      <c r="E972" s="939">
        <v>14290000</v>
      </c>
      <c r="F972" s="939">
        <v>14880000</v>
      </c>
      <c r="G972" s="939">
        <f t="shared" si="35"/>
        <v>6547200.0000000009</v>
      </c>
      <c r="H972" s="939">
        <f t="shared" si="36"/>
        <v>7529280.0000000009</v>
      </c>
    </row>
    <row r="973" spans="1:8">
      <c r="A973" s="1143" t="s">
        <v>2043</v>
      </c>
      <c r="B973" s="88"/>
      <c r="C973" s="12" t="s">
        <v>2033</v>
      </c>
      <c r="D973" s="1160"/>
      <c r="E973" s="976">
        <v>13530000</v>
      </c>
      <c r="F973" s="976"/>
      <c r="G973" s="976">
        <f>E973*0.55*0.8</f>
        <v>5953200.0000000009</v>
      </c>
      <c r="H973" s="976">
        <f t="shared" si="36"/>
        <v>6846180.0000000009</v>
      </c>
    </row>
    <row r="974" spans="1:8">
      <c r="A974" s="1144"/>
      <c r="B974" s="72"/>
      <c r="C974" s="58" t="s">
        <v>2028</v>
      </c>
      <c r="D974" s="1161"/>
      <c r="E974" s="977"/>
      <c r="F974" s="977"/>
      <c r="G974" s="977"/>
      <c r="H974" s="977"/>
    </row>
    <row r="975" spans="1:8">
      <c r="A975" s="1144"/>
      <c r="B975" s="72"/>
      <c r="C975" s="813" t="s">
        <v>2044</v>
      </c>
      <c r="D975" s="1161"/>
      <c r="E975" s="977"/>
      <c r="F975" s="977"/>
      <c r="G975" s="977"/>
      <c r="H975" s="977"/>
    </row>
    <row r="976" spans="1:8">
      <c r="A976" s="1144"/>
      <c r="B976" s="72"/>
      <c r="C976" s="499" t="s">
        <v>1458</v>
      </c>
      <c r="D976" s="1161"/>
      <c r="E976" s="977"/>
      <c r="F976" s="977"/>
      <c r="G976" s="977"/>
      <c r="H976" s="977"/>
    </row>
    <row r="977" spans="1:8">
      <c r="A977" s="922" t="s">
        <v>2279</v>
      </c>
      <c r="B977" s="369"/>
      <c r="C977" s="923" t="s">
        <v>2215</v>
      </c>
      <c r="D977" s="359"/>
      <c r="E977" s="934">
        <v>14210000</v>
      </c>
      <c r="F977" s="934">
        <v>14660000</v>
      </c>
      <c r="G977" s="934">
        <f t="shared" si="35"/>
        <v>6450400.0000000009</v>
      </c>
      <c r="H977" s="934">
        <f t="shared" si="36"/>
        <v>7417960.0000000009</v>
      </c>
    </row>
    <row r="978" spans="1:8">
      <c r="A978" s="922" t="s">
        <v>2280</v>
      </c>
      <c r="B978" s="307"/>
      <c r="C978" s="923" t="s">
        <v>2278</v>
      </c>
      <c r="D978" s="533"/>
      <c r="E978" s="939">
        <v>18140000</v>
      </c>
      <c r="F978" s="939">
        <v>18730000</v>
      </c>
      <c r="G978" s="939">
        <f t="shared" si="35"/>
        <v>8241200</v>
      </c>
      <c r="H978" s="939">
        <f t="shared" si="36"/>
        <v>9477380</v>
      </c>
    </row>
    <row r="979" spans="1:8">
      <c r="A979" s="1143" t="s">
        <v>2235</v>
      </c>
      <c r="B979" s="88"/>
      <c r="C979" s="12" t="s">
        <v>2033</v>
      </c>
      <c r="D979" s="1160"/>
      <c r="E979" s="976">
        <v>13530000</v>
      </c>
      <c r="F979" s="976"/>
      <c r="G979" s="976"/>
      <c r="H979" s="976"/>
    </row>
    <row r="980" spans="1:8">
      <c r="A980" s="1144"/>
      <c r="B980" s="72"/>
      <c r="C980" s="58" t="s">
        <v>2028</v>
      </c>
      <c r="D980" s="1161"/>
      <c r="E980" s="977"/>
      <c r="F980" s="977"/>
      <c r="G980" s="977"/>
      <c r="H980" s="977"/>
    </row>
    <row r="981" spans="1:8">
      <c r="A981" s="1144"/>
      <c r="B981" s="72"/>
      <c r="C981" s="813" t="s">
        <v>2044</v>
      </c>
      <c r="D981" s="1161"/>
      <c r="E981" s="977"/>
      <c r="F981" s="977"/>
      <c r="G981" s="977"/>
      <c r="H981" s="977"/>
    </row>
    <row r="982" spans="1:8">
      <c r="A982" s="1144"/>
      <c r="B982" s="72"/>
      <c r="C982" s="499" t="s">
        <v>1458</v>
      </c>
      <c r="D982" s="1161"/>
      <c r="E982" s="977"/>
      <c r="F982" s="977"/>
      <c r="G982" s="977"/>
      <c r="H982" s="977"/>
    </row>
    <row r="983" spans="1:8" s="47" customFormat="1" ht="26.25">
      <c r="A983" s="275" t="s">
        <v>174</v>
      </c>
      <c r="B983" s="179"/>
      <c r="C983" s="180"/>
      <c r="D983" s="181"/>
      <c r="E983" s="181"/>
      <c r="F983" s="181"/>
      <c r="G983" s="181"/>
      <c r="H983" s="181"/>
    </row>
    <row r="984" spans="1:8" s="47" customFormat="1">
      <c r="A984" s="1016" t="s">
        <v>1278</v>
      </c>
      <c r="B984" s="6"/>
      <c r="C984" s="270" t="s">
        <v>172</v>
      </c>
      <c r="D984" s="1010" t="s">
        <v>6</v>
      </c>
      <c r="E984" s="976">
        <v>7290000</v>
      </c>
      <c r="F984" s="976"/>
      <c r="G984" s="976">
        <f>E984*0.55*0.8</f>
        <v>3207600.0000000005</v>
      </c>
      <c r="H984" s="976">
        <f t="shared" ref="H984" si="37">G984*1.15</f>
        <v>3688740.0000000005</v>
      </c>
    </row>
    <row r="985" spans="1:8" s="47" customFormat="1">
      <c r="A985" s="1017"/>
      <c r="B985" s="4"/>
      <c r="C985" s="47" t="s">
        <v>173</v>
      </c>
      <c r="D985" s="1011"/>
      <c r="E985" s="977"/>
      <c r="F985" s="977"/>
      <c r="G985" s="977"/>
      <c r="H985" s="977"/>
    </row>
    <row r="986" spans="1:8" s="47" customFormat="1">
      <c r="A986" s="1017"/>
      <c r="B986" s="4"/>
      <c r="C986" s="52" t="s">
        <v>171</v>
      </c>
      <c r="D986" s="1011"/>
      <c r="E986" s="977"/>
      <c r="F986" s="977"/>
      <c r="G986" s="977"/>
      <c r="H986" s="977"/>
    </row>
    <row r="987" spans="1:8" s="47" customFormat="1">
      <c r="A987" s="1017"/>
      <c r="B987" s="4"/>
      <c r="C987" s="52" t="s">
        <v>170</v>
      </c>
      <c r="D987" s="1011"/>
      <c r="E987" s="977"/>
      <c r="F987" s="977"/>
      <c r="G987" s="977"/>
      <c r="H987" s="977"/>
    </row>
    <row r="988" spans="1:8" s="47" customFormat="1">
      <c r="A988" s="1017"/>
      <c r="B988" s="4"/>
      <c r="C988" s="47" t="s">
        <v>1279</v>
      </c>
      <c r="D988" s="1011"/>
      <c r="E988" s="977"/>
      <c r="F988" s="977"/>
      <c r="G988" s="977"/>
      <c r="H988" s="977"/>
    </row>
    <row r="989" spans="1:8" s="47" customFormat="1">
      <c r="A989" s="1017"/>
      <c r="B989" s="4"/>
      <c r="C989" s="47" t="s">
        <v>169</v>
      </c>
      <c r="D989" s="1011"/>
      <c r="E989" s="977"/>
      <c r="F989" s="977"/>
      <c r="G989" s="977"/>
      <c r="H989" s="977"/>
    </row>
    <row r="990" spans="1:8" s="47" customFormat="1">
      <c r="A990" s="1017"/>
      <c r="B990" s="4"/>
      <c r="C990" s="47" t="s">
        <v>168</v>
      </c>
      <c r="D990" s="1011"/>
      <c r="E990" s="977"/>
      <c r="F990" s="977"/>
      <c r="G990" s="977"/>
      <c r="H990" s="977"/>
    </row>
    <row r="991" spans="1:8" s="47" customFormat="1">
      <c r="A991" s="1017"/>
      <c r="B991" s="4"/>
      <c r="C991" s="47" t="s">
        <v>167</v>
      </c>
      <c r="D991" s="1011"/>
      <c r="E991" s="977"/>
      <c r="F991" s="977"/>
      <c r="G991" s="977"/>
      <c r="H991" s="977"/>
    </row>
    <row r="992" spans="1:8" s="47" customFormat="1">
      <c r="A992" s="1017"/>
      <c r="B992" s="4"/>
      <c r="C992" s="47" t="s">
        <v>1280</v>
      </c>
      <c r="D992" s="1011"/>
      <c r="E992" s="977"/>
      <c r="F992" s="977"/>
      <c r="G992" s="977"/>
      <c r="H992" s="977"/>
    </row>
    <row r="993" spans="1:8" s="47" customFormat="1">
      <c r="A993" s="1017"/>
      <c r="B993" s="4"/>
      <c r="C993" s="47" t="s">
        <v>1281</v>
      </c>
      <c r="D993" s="1011"/>
      <c r="E993" s="977"/>
      <c r="F993" s="977"/>
      <c r="G993" s="977"/>
      <c r="H993" s="977"/>
    </row>
    <row r="994" spans="1:8" s="47" customFormat="1">
      <c r="A994" s="1017"/>
      <c r="B994" s="4"/>
      <c r="C994" s="52" t="s">
        <v>1282</v>
      </c>
      <c r="D994" s="1011"/>
      <c r="E994" s="977"/>
      <c r="F994" s="977"/>
      <c r="G994" s="977"/>
      <c r="H994" s="977"/>
    </row>
    <row r="995" spans="1:8" s="47" customFormat="1">
      <c r="A995" s="1017"/>
      <c r="B995" s="4"/>
      <c r="C995" s="47" t="s">
        <v>1283</v>
      </c>
      <c r="D995" s="1011"/>
      <c r="E995" s="977"/>
      <c r="F995" s="977"/>
      <c r="G995" s="977"/>
      <c r="H995" s="977"/>
    </row>
    <row r="996" spans="1:8" s="52" customFormat="1">
      <c r="A996" s="1017"/>
      <c r="B996" s="4"/>
      <c r="C996" s="47" t="s">
        <v>165</v>
      </c>
      <c r="D996" s="1011"/>
      <c r="E996" s="977"/>
      <c r="F996" s="977"/>
      <c r="G996" s="977"/>
      <c r="H996" s="977"/>
    </row>
    <row r="997" spans="1:8" s="52" customFormat="1">
      <c r="A997" s="318" t="s">
        <v>2271</v>
      </c>
      <c r="B997" s="348"/>
      <c r="C997" s="914"/>
      <c r="D997" s="350"/>
      <c r="E997" s="939">
        <v>7650000</v>
      </c>
      <c r="F997" s="939">
        <v>7950000</v>
      </c>
      <c r="G997" s="939">
        <f t="shared" si="35"/>
        <v>3498000</v>
      </c>
      <c r="H997" s="939">
        <f t="shared" si="36"/>
        <v>4022699.9999999995</v>
      </c>
    </row>
    <row r="998" spans="1:8" s="167" customFormat="1" ht="14.25" customHeight="1">
      <c r="A998" s="1136" t="s">
        <v>1970</v>
      </c>
      <c r="B998" s="831"/>
      <c r="C998" s="832" t="s">
        <v>1964</v>
      </c>
      <c r="D998" s="1138" t="s">
        <v>6</v>
      </c>
      <c r="E998" s="976">
        <v>8600000</v>
      </c>
      <c r="F998" s="976">
        <v>8950000</v>
      </c>
      <c r="G998" s="976">
        <f t="shared" si="35"/>
        <v>3938000</v>
      </c>
      <c r="H998" s="976">
        <f t="shared" si="36"/>
        <v>4528700</v>
      </c>
    </row>
    <row r="999" spans="1:8" s="167" customFormat="1" ht="14.25" customHeight="1">
      <c r="A999" s="1137"/>
      <c r="B999" s="833"/>
      <c r="C999" s="834" t="s">
        <v>829</v>
      </c>
      <c r="D999" s="1139"/>
      <c r="E999" s="977"/>
      <c r="F999" s="977"/>
      <c r="G999" s="977"/>
      <c r="H999" s="977"/>
    </row>
    <row r="1000" spans="1:8" s="167" customFormat="1" ht="14.25" customHeight="1">
      <c r="A1000" s="1137"/>
      <c r="B1000" s="833"/>
      <c r="C1000" s="835" t="s">
        <v>1965</v>
      </c>
      <c r="D1000" s="1139"/>
      <c r="E1000" s="977"/>
      <c r="F1000" s="977"/>
      <c r="G1000" s="977"/>
      <c r="H1000" s="977"/>
    </row>
    <row r="1001" spans="1:8" s="167" customFormat="1" ht="14.25" customHeight="1">
      <c r="A1001" s="1137"/>
      <c r="B1001" s="833"/>
      <c r="C1001" s="835" t="s">
        <v>1966</v>
      </c>
      <c r="D1001" s="1139"/>
      <c r="E1001" s="977"/>
      <c r="F1001" s="977"/>
      <c r="G1001" s="977"/>
      <c r="H1001" s="977"/>
    </row>
    <row r="1002" spans="1:8" s="167" customFormat="1" ht="14.25" customHeight="1">
      <c r="A1002" s="1137"/>
      <c r="B1002" s="833"/>
      <c r="C1002" s="838" t="s">
        <v>1971</v>
      </c>
      <c r="D1002" s="1139"/>
      <c r="E1002" s="977"/>
      <c r="F1002" s="977"/>
      <c r="G1002" s="977"/>
      <c r="H1002" s="977"/>
    </row>
    <row r="1003" spans="1:8" s="167" customFormat="1" ht="14.25" customHeight="1">
      <c r="A1003" s="1137"/>
      <c r="B1003" s="833"/>
      <c r="C1003" s="838" t="s">
        <v>1511</v>
      </c>
      <c r="D1003" s="1139"/>
      <c r="E1003" s="977"/>
      <c r="F1003" s="977"/>
      <c r="G1003" s="977"/>
      <c r="H1003" s="977"/>
    </row>
    <row r="1004" spans="1:8" s="167" customFormat="1" ht="14.25" customHeight="1">
      <c r="A1004" s="1137"/>
      <c r="B1004" s="833"/>
      <c r="C1004" s="835" t="s">
        <v>1968</v>
      </c>
      <c r="D1004" s="1139"/>
      <c r="E1004" s="977"/>
      <c r="F1004" s="977"/>
      <c r="G1004" s="977"/>
      <c r="H1004" s="977"/>
    </row>
    <row r="1005" spans="1:8" s="167" customFormat="1" ht="14.25" customHeight="1">
      <c r="A1005" s="1137"/>
      <c r="B1005" s="833"/>
      <c r="C1005" s="836" t="s">
        <v>1969</v>
      </c>
      <c r="D1005" s="1139"/>
      <c r="E1005" s="977"/>
      <c r="F1005" s="977"/>
      <c r="G1005" s="977"/>
      <c r="H1005" s="977"/>
    </row>
    <row r="1006" spans="1:8" s="167" customFormat="1" ht="14.25" customHeight="1">
      <c r="A1006" s="1137"/>
      <c r="B1006" s="833"/>
      <c r="C1006" s="839" t="s">
        <v>1972</v>
      </c>
      <c r="D1006" s="1139"/>
      <c r="E1006" s="977"/>
      <c r="F1006" s="977"/>
      <c r="G1006" s="977"/>
      <c r="H1006" s="977"/>
    </row>
    <row r="1007" spans="1:8" s="167" customFormat="1" ht="15" customHeight="1">
      <c r="A1007" s="1137"/>
      <c r="B1007" s="833"/>
      <c r="C1007" s="837" t="s">
        <v>181</v>
      </c>
      <c r="D1007" s="1139"/>
      <c r="E1007" s="977"/>
      <c r="F1007" s="977"/>
      <c r="G1007" s="977"/>
      <c r="H1007" s="977"/>
    </row>
    <row r="1008" spans="1:8" s="167" customFormat="1" ht="15" customHeight="1">
      <c r="A1008" s="1137"/>
      <c r="B1008" s="833"/>
      <c r="C1008" s="838" t="s">
        <v>1494</v>
      </c>
      <c r="D1008" s="1139"/>
      <c r="E1008" s="977"/>
      <c r="F1008" s="977"/>
      <c r="G1008" s="977"/>
      <c r="H1008" s="977"/>
    </row>
    <row r="1009" spans="1:8" s="167" customFormat="1" ht="14.25" customHeight="1">
      <c r="A1009" s="1136" t="s">
        <v>1963</v>
      </c>
      <c r="B1009" s="831"/>
      <c r="C1009" s="832" t="s">
        <v>1964</v>
      </c>
      <c r="D1009" s="1138" t="s">
        <v>6</v>
      </c>
      <c r="E1009" s="976">
        <v>9170000</v>
      </c>
      <c r="F1009" s="976">
        <v>9450000</v>
      </c>
      <c r="G1009" s="976">
        <f t="shared" si="35"/>
        <v>4158000</v>
      </c>
      <c r="H1009" s="976">
        <f t="shared" si="36"/>
        <v>4781700</v>
      </c>
    </row>
    <row r="1010" spans="1:8" s="167" customFormat="1" ht="14.25" customHeight="1">
      <c r="A1010" s="1137"/>
      <c r="B1010" s="833"/>
      <c r="C1010" s="834" t="s">
        <v>829</v>
      </c>
      <c r="D1010" s="1139"/>
      <c r="E1010" s="977"/>
      <c r="F1010" s="977"/>
      <c r="G1010" s="977"/>
      <c r="H1010" s="977"/>
    </row>
    <row r="1011" spans="1:8" s="167" customFormat="1" ht="14.25" customHeight="1">
      <c r="A1011" s="1137"/>
      <c r="B1011" s="833"/>
      <c r="C1011" s="835" t="s">
        <v>1965</v>
      </c>
      <c r="D1011" s="1139"/>
      <c r="E1011" s="977"/>
      <c r="F1011" s="977"/>
      <c r="G1011" s="977"/>
      <c r="H1011" s="977"/>
    </row>
    <row r="1012" spans="1:8" s="167" customFormat="1" ht="14.25" customHeight="1">
      <c r="A1012" s="1137"/>
      <c r="B1012" s="833"/>
      <c r="C1012" s="835" t="s">
        <v>1966</v>
      </c>
      <c r="D1012" s="1139"/>
      <c r="E1012" s="977"/>
      <c r="F1012" s="977"/>
      <c r="G1012" s="977"/>
      <c r="H1012" s="977"/>
    </row>
    <row r="1013" spans="1:8" s="167" customFormat="1" ht="14.25" customHeight="1">
      <c r="A1013" s="1137"/>
      <c r="B1013" s="833"/>
      <c r="C1013" s="838" t="s">
        <v>1967</v>
      </c>
      <c r="D1013" s="1139"/>
      <c r="E1013" s="977"/>
      <c r="F1013" s="977"/>
      <c r="G1013" s="977"/>
      <c r="H1013" s="977"/>
    </row>
    <row r="1014" spans="1:8" s="167" customFormat="1" ht="14.25" customHeight="1">
      <c r="A1014" s="1137"/>
      <c r="B1014" s="833"/>
      <c r="C1014" s="838" t="s">
        <v>1511</v>
      </c>
      <c r="D1014" s="1139"/>
      <c r="E1014" s="977"/>
      <c r="F1014" s="977"/>
      <c r="G1014" s="977"/>
      <c r="H1014" s="977"/>
    </row>
    <row r="1015" spans="1:8" s="167" customFormat="1" ht="14.25" customHeight="1">
      <c r="A1015" s="1137"/>
      <c r="B1015" s="833"/>
      <c r="C1015" s="835" t="s">
        <v>1968</v>
      </c>
      <c r="D1015" s="1139"/>
      <c r="E1015" s="977"/>
      <c r="F1015" s="977"/>
      <c r="G1015" s="977"/>
      <c r="H1015" s="977"/>
    </row>
    <row r="1016" spans="1:8" s="167" customFormat="1" ht="14.25" customHeight="1">
      <c r="A1016" s="1137"/>
      <c r="B1016" s="833"/>
      <c r="C1016" s="836" t="s">
        <v>1969</v>
      </c>
      <c r="D1016" s="1139"/>
      <c r="E1016" s="977"/>
      <c r="F1016" s="977"/>
      <c r="G1016" s="977"/>
      <c r="H1016" s="977"/>
    </row>
    <row r="1017" spans="1:8" s="167" customFormat="1" ht="14.25" customHeight="1">
      <c r="A1017" s="1137"/>
      <c r="B1017" s="833"/>
      <c r="C1017" s="839" t="s">
        <v>1972</v>
      </c>
      <c r="D1017" s="1139"/>
      <c r="E1017" s="977"/>
      <c r="F1017" s="977"/>
      <c r="G1017" s="977"/>
      <c r="H1017" s="977"/>
    </row>
    <row r="1018" spans="1:8" s="167" customFormat="1" ht="15" customHeight="1">
      <c r="A1018" s="1137"/>
      <c r="B1018" s="833"/>
      <c r="C1018" s="837" t="s">
        <v>181</v>
      </c>
      <c r="D1018" s="1139"/>
      <c r="E1018" s="977"/>
      <c r="F1018" s="977"/>
      <c r="G1018" s="977"/>
      <c r="H1018" s="977"/>
    </row>
    <row r="1019" spans="1:8" s="167" customFormat="1" ht="15" customHeight="1">
      <c r="A1019" s="1137"/>
      <c r="B1019" s="833"/>
      <c r="C1019" s="838" t="s">
        <v>1494</v>
      </c>
      <c r="D1019" s="1139"/>
      <c r="E1019" s="977"/>
      <c r="F1019" s="977"/>
      <c r="G1019" s="977"/>
      <c r="H1019" s="977"/>
    </row>
    <row r="1020" spans="1:8" s="167" customFormat="1" ht="14.25" customHeight="1">
      <c r="A1020" s="1118" t="s">
        <v>831</v>
      </c>
      <c r="B1020" s="491"/>
      <c r="C1020" s="501" t="s">
        <v>828</v>
      </c>
      <c r="D1020" s="1132" t="s">
        <v>2</v>
      </c>
      <c r="E1020" s="976">
        <v>9170000</v>
      </c>
      <c r="F1020" s="976"/>
      <c r="G1020" s="976"/>
      <c r="H1020" s="976"/>
    </row>
    <row r="1021" spans="1:8" s="167" customFormat="1" ht="14.25" customHeight="1">
      <c r="A1021" s="1119"/>
      <c r="B1021" s="492"/>
      <c r="C1021" s="276" t="s">
        <v>829</v>
      </c>
      <c r="D1021" s="1087"/>
      <c r="E1021" s="977"/>
      <c r="F1021" s="977"/>
      <c r="G1021" s="977"/>
      <c r="H1021" s="977"/>
    </row>
    <row r="1022" spans="1:8" s="167" customFormat="1" ht="14.25" customHeight="1">
      <c r="A1022" s="1119"/>
      <c r="B1022" s="492"/>
      <c r="C1022" s="277" t="s">
        <v>687</v>
      </c>
      <c r="D1022" s="1087"/>
      <c r="E1022" s="977"/>
      <c r="F1022" s="977"/>
      <c r="G1022" s="977"/>
      <c r="H1022" s="977"/>
    </row>
    <row r="1023" spans="1:8" s="167" customFormat="1" ht="14.25" customHeight="1">
      <c r="A1023" s="1119"/>
      <c r="B1023" s="492"/>
      <c r="C1023" s="277" t="s">
        <v>688</v>
      </c>
      <c r="D1023" s="1087"/>
      <c r="E1023" s="977"/>
      <c r="F1023" s="977"/>
      <c r="G1023" s="977"/>
      <c r="H1023" s="977"/>
    </row>
    <row r="1024" spans="1:8" s="167" customFormat="1" ht="14.25" customHeight="1">
      <c r="A1024" s="1119"/>
      <c r="B1024" s="492"/>
      <c r="C1024" s="502" t="s">
        <v>193</v>
      </c>
      <c r="D1024" s="1087"/>
      <c r="E1024" s="977"/>
      <c r="F1024" s="977"/>
      <c r="G1024" s="977"/>
      <c r="H1024" s="977"/>
    </row>
    <row r="1025" spans="1:8" s="167" customFormat="1" ht="14.25" customHeight="1">
      <c r="A1025" s="1119"/>
      <c r="B1025" s="492"/>
      <c r="C1025" s="276" t="s">
        <v>690</v>
      </c>
      <c r="D1025" s="1087"/>
      <c r="E1025" s="977"/>
      <c r="F1025" s="977"/>
      <c r="G1025" s="977"/>
      <c r="H1025" s="977"/>
    </row>
    <row r="1026" spans="1:8" s="167" customFormat="1" ht="14.25" customHeight="1">
      <c r="A1026" s="1119"/>
      <c r="B1026" s="492"/>
      <c r="C1026" s="502" t="s">
        <v>1969</v>
      </c>
      <c r="D1026" s="1087"/>
      <c r="E1026" s="977"/>
      <c r="F1026" s="977"/>
      <c r="G1026" s="977"/>
      <c r="H1026" s="977"/>
    </row>
    <row r="1027" spans="1:8" s="167" customFormat="1" ht="14.25" customHeight="1">
      <c r="A1027" s="1119"/>
      <c r="B1027" s="492"/>
      <c r="C1027" s="277" t="s">
        <v>689</v>
      </c>
      <c r="D1027" s="1087"/>
      <c r="E1027" s="977"/>
      <c r="F1027" s="977"/>
      <c r="G1027" s="977"/>
      <c r="H1027" s="977"/>
    </row>
    <row r="1028" spans="1:8" s="167" customFormat="1" ht="15" customHeight="1">
      <c r="A1028" s="1119"/>
      <c r="B1028" s="492"/>
      <c r="C1028" s="503" t="s">
        <v>181</v>
      </c>
      <c r="D1028" s="1087"/>
      <c r="E1028" s="977"/>
      <c r="F1028" s="977"/>
      <c r="G1028" s="977"/>
      <c r="H1028" s="977"/>
    </row>
    <row r="1029" spans="1:8" s="167" customFormat="1" ht="15" customHeight="1">
      <c r="A1029" s="1119"/>
      <c r="B1029" s="492"/>
      <c r="C1029" s="502" t="s">
        <v>176</v>
      </c>
      <c r="D1029" s="1087"/>
      <c r="E1029" s="977"/>
      <c r="F1029" s="977"/>
      <c r="G1029" s="977"/>
      <c r="H1029" s="977"/>
    </row>
    <row r="1030" spans="1:8" s="167" customFormat="1" ht="15" customHeight="1">
      <c r="A1030" s="1140" t="s">
        <v>833</v>
      </c>
      <c r="B1030" s="504"/>
      <c r="C1030" s="505" t="s">
        <v>834</v>
      </c>
      <c r="D1030" s="1086" t="s">
        <v>2</v>
      </c>
      <c r="E1030" s="984">
        <v>13490000</v>
      </c>
      <c r="F1030" s="984"/>
      <c r="G1030" s="984">
        <f>E1030*0.55*0.8</f>
        <v>5935600.0000000009</v>
      </c>
      <c r="H1030" s="984">
        <f>G1030*1.15</f>
        <v>6825940.0000000009</v>
      </c>
    </row>
    <row r="1031" spans="1:8" s="167" customFormat="1" ht="15" customHeight="1">
      <c r="A1031" s="1119"/>
      <c r="B1031" s="926"/>
      <c r="C1031" s="276" t="s">
        <v>686</v>
      </c>
      <c r="D1031" s="1087"/>
      <c r="E1031" s="977"/>
      <c r="F1031" s="977"/>
      <c r="G1031" s="977"/>
      <c r="H1031" s="977"/>
    </row>
    <row r="1032" spans="1:8" s="167" customFormat="1" ht="15" customHeight="1">
      <c r="A1032" s="927" t="s">
        <v>2281</v>
      </c>
      <c r="B1032" s="510"/>
      <c r="C1032" s="924" t="s">
        <v>2215</v>
      </c>
      <c r="D1032" s="353"/>
      <c r="E1032" s="939">
        <v>14170000</v>
      </c>
      <c r="F1032" s="939">
        <v>14760000</v>
      </c>
      <c r="G1032" s="939">
        <f t="shared" ref="G1029:G1092" si="38">F1032*0.55*0.8</f>
        <v>6494400.0000000009</v>
      </c>
      <c r="H1032" s="939">
        <f t="shared" ref="H1029:H1092" si="39">G1032*1.15</f>
        <v>7468560.0000000009</v>
      </c>
    </row>
    <row r="1033" spans="1:8" s="167" customFormat="1" ht="14.25" customHeight="1">
      <c r="A1033" s="1136" t="s">
        <v>830</v>
      </c>
      <c r="B1033" s="831"/>
      <c r="C1033" s="832" t="s">
        <v>828</v>
      </c>
      <c r="D1033" s="1138" t="s">
        <v>6</v>
      </c>
      <c r="E1033" s="976">
        <v>9740000</v>
      </c>
      <c r="F1033" s="976"/>
      <c r="G1033" s="976">
        <f>E1033*0.55*0.8</f>
        <v>4285600</v>
      </c>
      <c r="H1033" s="976">
        <f>G1033*1.15</f>
        <v>4928440</v>
      </c>
    </row>
    <row r="1034" spans="1:8" s="167" customFormat="1" ht="14.25" customHeight="1">
      <c r="A1034" s="1137"/>
      <c r="B1034" s="833"/>
      <c r="C1034" s="834" t="s">
        <v>829</v>
      </c>
      <c r="D1034" s="1139"/>
      <c r="E1034" s="977"/>
      <c r="F1034" s="977"/>
      <c r="G1034" s="977"/>
      <c r="H1034" s="977"/>
    </row>
    <row r="1035" spans="1:8" s="167" customFormat="1" ht="14.25" customHeight="1">
      <c r="A1035" s="1137"/>
      <c r="B1035" s="833"/>
      <c r="C1035" s="835" t="s">
        <v>687</v>
      </c>
      <c r="D1035" s="1139"/>
      <c r="E1035" s="977"/>
      <c r="F1035" s="977"/>
      <c r="G1035" s="977"/>
      <c r="H1035" s="977"/>
    </row>
    <row r="1036" spans="1:8" s="167" customFormat="1" ht="14.25" customHeight="1">
      <c r="A1036" s="1137"/>
      <c r="B1036" s="833"/>
      <c r="C1036" s="835" t="s">
        <v>688</v>
      </c>
      <c r="D1036" s="1139"/>
      <c r="E1036" s="977"/>
      <c r="F1036" s="977"/>
      <c r="G1036" s="977"/>
      <c r="H1036" s="977"/>
    </row>
    <row r="1037" spans="1:8" s="167" customFormat="1" ht="14.25" customHeight="1">
      <c r="A1037" s="1137"/>
      <c r="B1037" s="833"/>
      <c r="C1037" s="836" t="s">
        <v>189</v>
      </c>
      <c r="D1037" s="1139"/>
      <c r="E1037" s="977"/>
      <c r="F1037" s="977"/>
      <c r="G1037" s="977"/>
      <c r="H1037" s="977"/>
    </row>
    <row r="1038" spans="1:8" s="167" customFormat="1" ht="14.25" customHeight="1">
      <c r="A1038" s="1137"/>
      <c r="B1038" s="833"/>
      <c r="C1038" s="834" t="s">
        <v>690</v>
      </c>
      <c r="D1038" s="1139"/>
      <c r="E1038" s="977"/>
      <c r="F1038" s="977"/>
      <c r="G1038" s="977"/>
      <c r="H1038" s="977"/>
    </row>
    <row r="1039" spans="1:8" s="167" customFormat="1" ht="14.25" customHeight="1">
      <c r="A1039" s="1137"/>
      <c r="B1039" s="833"/>
      <c r="C1039" s="836" t="s">
        <v>1969</v>
      </c>
      <c r="D1039" s="1139"/>
      <c r="E1039" s="977"/>
      <c r="F1039" s="977"/>
      <c r="G1039" s="977"/>
      <c r="H1039" s="977"/>
    </row>
    <row r="1040" spans="1:8" s="167" customFormat="1" ht="14.25" customHeight="1">
      <c r="A1040" s="1137"/>
      <c r="B1040" s="833"/>
      <c r="C1040" s="835" t="s">
        <v>689</v>
      </c>
      <c r="D1040" s="1139"/>
      <c r="E1040" s="977"/>
      <c r="F1040" s="977"/>
      <c r="G1040" s="977"/>
      <c r="H1040" s="977"/>
    </row>
    <row r="1041" spans="1:8" s="167" customFormat="1" ht="15" customHeight="1">
      <c r="A1041" s="1137"/>
      <c r="B1041" s="833"/>
      <c r="C1041" s="837" t="s">
        <v>181</v>
      </c>
      <c r="D1041" s="1139"/>
      <c r="E1041" s="977"/>
      <c r="F1041" s="977"/>
      <c r="G1041" s="977"/>
      <c r="H1041" s="977"/>
    </row>
    <row r="1042" spans="1:8" s="167" customFormat="1" ht="15" customHeight="1">
      <c r="A1042" s="1137"/>
      <c r="B1042" s="833"/>
      <c r="C1042" s="836" t="s">
        <v>176</v>
      </c>
      <c r="D1042" s="1139"/>
      <c r="E1042" s="977"/>
      <c r="F1042" s="977"/>
      <c r="G1042" s="977"/>
      <c r="H1042" s="977"/>
    </row>
    <row r="1043" spans="1:8" s="475" customFormat="1" ht="38.25" customHeight="1">
      <c r="A1043" s="1140" t="s">
        <v>835</v>
      </c>
      <c r="B1043" s="504"/>
      <c r="C1043" s="505" t="s">
        <v>834</v>
      </c>
      <c r="D1043" s="1086" t="s">
        <v>2</v>
      </c>
      <c r="E1043" s="984">
        <v>15560000</v>
      </c>
      <c r="F1043" s="984"/>
      <c r="G1043" s="984">
        <f>E1043*0.55*0.8</f>
        <v>6846400</v>
      </c>
      <c r="H1043" s="984">
        <f>G1043*1.15</f>
        <v>7873359.9999999991</v>
      </c>
    </row>
    <row r="1044" spans="1:8" s="47" customFormat="1" ht="13.15" customHeight="1">
      <c r="A1044" s="1119"/>
      <c r="B1044" s="926"/>
      <c r="C1044" s="276" t="s">
        <v>686</v>
      </c>
      <c r="D1044" s="1087"/>
      <c r="E1044" s="977"/>
      <c r="F1044" s="977"/>
      <c r="G1044" s="977"/>
      <c r="H1044" s="977"/>
    </row>
    <row r="1045" spans="1:8" s="47" customFormat="1" ht="13.15" customHeight="1">
      <c r="A1045" s="927" t="s">
        <v>2294</v>
      </c>
      <c r="B1045" s="510"/>
      <c r="C1045" s="924" t="s">
        <v>2215</v>
      </c>
      <c r="D1045" s="353"/>
      <c r="E1045" s="939">
        <v>16340000</v>
      </c>
      <c r="F1045" s="939">
        <v>16940000</v>
      </c>
      <c r="G1045" s="939">
        <f t="shared" si="38"/>
        <v>7453600</v>
      </c>
      <c r="H1045" s="939">
        <f t="shared" si="39"/>
        <v>8571640</v>
      </c>
    </row>
    <row r="1046" spans="1:8" s="167" customFormat="1" ht="14.25" customHeight="1">
      <c r="A1046" s="1118" t="s">
        <v>2076</v>
      </c>
      <c r="B1046" s="491"/>
      <c r="C1046" s="501" t="s">
        <v>832</v>
      </c>
      <c r="D1046" s="1138" t="s">
        <v>6</v>
      </c>
      <c r="E1046" s="976">
        <v>6170000</v>
      </c>
      <c r="F1046" s="976">
        <v>6170000</v>
      </c>
      <c r="G1046" s="976">
        <f t="shared" si="38"/>
        <v>2714800.0000000005</v>
      </c>
      <c r="H1046" s="976">
        <f t="shared" si="39"/>
        <v>3122020.0000000005</v>
      </c>
    </row>
    <row r="1047" spans="1:8" s="167" customFormat="1" ht="14.25" customHeight="1">
      <c r="A1047" s="1119"/>
      <c r="B1047" s="492"/>
      <c r="C1047" s="276" t="s">
        <v>829</v>
      </c>
      <c r="D1047" s="1139"/>
      <c r="E1047" s="977"/>
      <c r="F1047" s="977"/>
      <c r="G1047" s="977"/>
      <c r="H1047" s="977"/>
    </row>
    <row r="1048" spans="1:8" s="167" customFormat="1" ht="14.25" customHeight="1">
      <c r="A1048" s="1119"/>
      <c r="B1048" s="492"/>
      <c r="C1048" s="277" t="s">
        <v>1981</v>
      </c>
      <c r="D1048" s="1139"/>
      <c r="E1048" s="977"/>
      <c r="F1048" s="977"/>
      <c r="G1048" s="977"/>
      <c r="H1048" s="977"/>
    </row>
    <row r="1049" spans="1:8" s="167" customFormat="1" ht="14.25" customHeight="1">
      <c r="A1049" s="1119"/>
      <c r="B1049" s="492"/>
      <c r="C1049" s="276" t="s">
        <v>2050</v>
      </c>
      <c r="D1049" s="1139"/>
      <c r="E1049" s="977"/>
      <c r="F1049" s="977"/>
      <c r="G1049" s="977"/>
      <c r="H1049" s="977"/>
    </row>
    <row r="1050" spans="1:8" s="167" customFormat="1" ht="14.25" customHeight="1">
      <c r="A1050" s="1119"/>
      <c r="B1050" s="492"/>
      <c r="C1050" s="502" t="s">
        <v>2079</v>
      </c>
      <c r="D1050" s="1139"/>
      <c r="E1050" s="977"/>
      <c r="F1050" s="977"/>
      <c r="G1050" s="977"/>
      <c r="H1050" s="977"/>
    </row>
    <row r="1051" spans="1:8" s="167" customFormat="1" ht="14.25" customHeight="1">
      <c r="A1051" s="1119"/>
      <c r="B1051" s="492"/>
      <c r="C1051" s="512" t="s">
        <v>1511</v>
      </c>
      <c r="D1051" s="1139"/>
      <c r="E1051" s="977"/>
      <c r="F1051" s="977"/>
      <c r="G1051" s="977"/>
      <c r="H1051" s="977"/>
    </row>
    <row r="1052" spans="1:8" s="167" customFormat="1" ht="14.25" customHeight="1">
      <c r="A1052" s="1119"/>
      <c r="B1052" s="492"/>
      <c r="C1052" s="277" t="s">
        <v>1968</v>
      </c>
      <c r="D1052" s="1139"/>
      <c r="E1052" s="977"/>
      <c r="F1052" s="977"/>
      <c r="G1052" s="977"/>
      <c r="H1052" s="977"/>
    </row>
    <row r="1053" spans="1:8" s="167" customFormat="1" ht="14.25" customHeight="1">
      <c r="A1053" s="1119"/>
      <c r="B1053" s="492"/>
      <c r="C1053" s="277" t="s">
        <v>2080</v>
      </c>
      <c r="D1053" s="1139"/>
      <c r="E1053" s="977"/>
      <c r="F1053" s="977"/>
      <c r="G1053" s="977"/>
      <c r="H1053" s="977"/>
    </row>
    <row r="1054" spans="1:8" s="167" customFormat="1" ht="14.25" customHeight="1">
      <c r="A1054" s="1119"/>
      <c r="B1054" s="492"/>
      <c r="C1054" s="512" t="s">
        <v>1969</v>
      </c>
      <c r="D1054" s="1139"/>
      <c r="E1054" s="977"/>
      <c r="F1054" s="977"/>
      <c r="G1054" s="977"/>
      <c r="H1054" s="977"/>
    </row>
    <row r="1055" spans="1:8" s="167" customFormat="1" ht="14.25" customHeight="1">
      <c r="A1055" s="1119"/>
      <c r="B1055" s="492"/>
      <c r="C1055" s="808" t="s">
        <v>2078</v>
      </c>
      <c r="D1055" s="1139"/>
      <c r="E1055" s="977"/>
      <c r="F1055" s="977"/>
      <c r="G1055" s="977"/>
      <c r="H1055" s="977"/>
    </row>
    <row r="1056" spans="1:8" s="167" customFormat="1" ht="15" customHeight="1">
      <c r="A1056" s="1119"/>
      <c r="B1056" s="492"/>
      <c r="C1056" s="502" t="s">
        <v>181</v>
      </c>
      <c r="D1056" s="1139"/>
      <c r="E1056" s="977"/>
      <c r="F1056" s="977"/>
      <c r="G1056" s="977"/>
      <c r="H1056" s="977"/>
    </row>
    <row r="1057" spans="1:8" s="167" customFormat="1" ht="15" customHeight="1">
      <c r="A1057" s="1119"/>
      <c r="B1057" s="492"/>
      <c r="C1057" s="512" t="s">
        <v>1494</v>
      </c>
      <c r="D1057" s="1139"/>
      <c r="E1057" s="977"/>
      <c r="F1057" s="977"/>
      <c r="G1057" s="977"/>
      <c r="H1057" s="977"/>
    </row>
    <row r="1058" spans="1:8" s="167" customFormat="1" ht="14.25" customHeight="1">
      <c r="A1058" s="1118" t="s">
        <v>2077</v>
      </c>
      <c r="B1058" s="491"/>
      <c r="C1058" s="501" t="s">
        <v>832</v>
      </c>
      <c r="D1058" s="1138" t="s">
        <v>6</v>
      </c>
      <c r="E1058" s="976">
        <v>5850000</v>
      </c>
      <c r="F1058" s="976">
        <v>5850000</v>
      </c>
      <c r="G1058" s="976">
        <f t="shared" si="38"/>
        <v>2574000.0000000005</v>
      </c>
      <c r="H1058" s="976">
        <f t="shared" si="39"/>
        <v>2960100.0000000005</v>
      </c>
    </row>
    <row r="1059" spans="1:8" s="167" customFormat="1" ht="14.25" customHeight="1">
      <c r="A1059" s="1119"/>
      <c r="B1059" s="492"/>
      <c r="C1059" s="276" t="s">
        <v>829</v>
      </c>
      <c r="D1059" s="1139"/>
      <c r="E1059" s="977"/>
      <c r="F1059" s="977"/>
      <c r="G1059" s="977"/>
      <c r="H1059" s="977"/>
    </row>
    <row r="1060" spans="1:8" s="167" customFormat="1" ht="14.25" customHeight="1">
      <c r="A1060" s="1119"/>
      <c r="B1060" s="492"/>
      <c r="C1060" s="277" t="s">
        <v>1981</v>
      </c>
      <c r="D1060" s="1139"/>
      <c r="E1060" s="977"/>
      <c r="F1060" s="977"/>
      <c r="G1060" s="977"/>
      <c r="H1060" s="977"/>
    </row>
    <row r="1061" spans="1:8" s="167" customFormat="1" ht="14.25" customHeight="1">
      <c r="A1061" s="1119"/>
      <c r="B1061" s="492"/>
      <c r="C1061" s="276" t="s">
        <v>2050</v>
      </c>
      <c r="D1061" s="1139"/>
      <c r="E1061" s="977"/>
      <c r="F1061" s="977"/>
      <c r="G1061" s="977"/>
      <c r="H1061" s="977"/>
    </row>
    <row r="1062" spans="1:8" s="167" customFormat="1" ht="14.25" customHeight="1">
      <c r="A1062" s="1119"/>
      <c r="B1062" s="492"/>
      <c r="C1062" s="502" t="s">
        <v>2079</v>
      </c>
      <c r="D1062" s="1139"/>
      <c r="E1062" s="977"/>
      <c r="F1062" s="977"/>
      <c r="G1062" s="977"/>
      <c r="H1062" s="977"/>
    </row>
    <row r="1063" spans="1:8" s="167" customFormat="1" ht="14.25" customHeight="1">
      <c r="A1063" s="1119"/>
      <c r="B1063" s="492"/>
      <c r="C1063" s="512" t="s">
        <v>1511</v>
      </c>
      <c r="D1063" s="1139"/>
      <c r="E1063" s="977"/>
      <c r="F1063" s="977"/>
      <c r="G1063" s="977"/>
      <c r="H1063" s="977"/>
    </row>
    <row r="1064" spans="1:8" s="167" customFormat="1" ht="14.25" customHeight="1">
      <c r="A1064" s="1119"/>
      <c r="B1064" s="492"/>
      <c r="C1064" s="277" t="s">
        <v>1968</v>
      </c>
      <c r="D1064" s="1139"/>
      <c r="E1064" s="977"/>
      <c r="F1064" s="977"/>
      <c r="G1064" s="977"/>
      <c r="H1064" s="977"/>
    </row>
    <row r="1065" spans="1:8" s="167" customFormat="1" ht="14.25" customHeight="1">
      <c r="A1065" s="1119"/>
      <c r="B1065" s="492"/>
      <c r="C1065" s="277" t="s">
        <v>2080</v>
      </c>
      <c r="D1065" s="1139"/>
      <c r="E1065" s="977"/>
      <c r="F1065" s="977"/>
      <c r="G1065" s="977"/>
      <c r="H1065" s="977"/>
    </row>
    <row r="1066" spans="1:8" s="167" customFormat="1" ht="14.25" customHeight="1">
      <c r="A1066" s="1119"/>
      <c r="B1066" s="492"/>
      <c r="C1066" s="512" t="s">
        <v>1969</v>
      </c>
      <c r="D1066" s="1139"/>
      <c r="E1066" s="977"/>
      <c r="F1066" s="977"/>
      <c r="G1066" s="977"/>
      <c r="H1066" s="977"/>
    </row>
    <row r="1067" spans="1:8" s="167" customFormat="1" ht="14.25" customHeight="1">
      <c r="A1067" s="1119"/>
      <c r="B1067" s="492"/>
      <c r="C1067" s="808" t="s">
        <v>2078</v>
      </c>
      <c r="D1067" s="1139"/>
      <c r="E1067" s="977"/>
      <c r="F1067" s="977"/>
      <c r="G1067" s="977"/>
      <c r="H1067" s="977"/>
    </row>
    <row r="1068" spans="1:8" s="167" customFormat="1" ht="15" customHeight="1">
      <c r="A1068" s="1119"/>
      <c r="B1068" s="492"/>
      <c r="C1068" s="502" t="s">
        <v>181</v>
      </c>
      <c r="D1068" s="1139"/>
      <c r="E1068" s="977"/>
      <c r="F1068" s="977"/>
      <c r="G1068" s="977"/>
      <c r="H1068" s="977"/>
    </row>
    <row r="1069" spans="1:8" s="167" customFormat="1" ht="15" customHeight="1">
      <c r="A1069" s="1119"/>
      <c r="B1069" s="492"/>
      <c r="C1069" s="512" t="s">
        <v>1494</v>
      </c>
      <c r="D1069" s="1139"/>
      <c r="E1069" s="977"/>
      <c r="F1069" s="977"/>
      <c r="G1069" s="977"/>
      <c r="H1069" s="977"/>
    </row>
    <row r="1070" spans="1:8" s="47" customFormat="1" ht="26.25">
      <c r="A1070" s="408" t="s">
        <v>589</v>
      </c>
      <c r="B1070" s="430"/>
      <c r="C1070" s="410"/>
      <c r="D1070" s="411"/>
      <c r="E1070" s="411"/>
      <c r="F1070" s="411"/>
      <c r="G1070" s="411"/>
      <c r="H1070" s="411"/>
    </row>
    <row r="1071" spans="1:8" s="47" customFormat="1">
      <c r="A1071" s="1126" t="s">
        <v>1950</v>
      </c>
      <c r="B1071" s="824"/>
      <c r="C1071" s="825" t="s">
        <v>1959</v>
      </c>
      <c r="D1071" s="1123" t="s">
        <v>6</v>
      </c>
      <c r="E1071" s="1097">
        <v>8840000</v>
      </c>
      <c r="F1071" s="1097">
        <v>8840000</v>
      </c>
      <c r="G1071" s="1097">
        <f t="shared" si="38"/>
        <v>3889600</v>
      </c>
      <c r="H1071" s="1097">
        <f t="shared" si="39"/>
        <v>4473040</v>
      </c>
    </row>
    <row r="1072" spans="1:8" s="47" customFormat="1">
      <c r="A1072" s="1113"/>
      <c r="B1072" s="826"/>
      <c r="C1072" s="212" t="s">
        <v>245</v>
      </c>
      <c r="D1072" s="1124"/>
      <c r="E1072" s="1098"/>
      <c r="F1072" s="1098"/>
      <c r="G1072" s="1098"/>
      <c r="H1072" s="1098"/>
    </row>
    <row r="1073" spans="1:8" s="47" customFormat="1">
      <c r="A1073" s="1113"/>
      <c r="B1073" s="826"/>
      <c r="C1073" s="212" t="s">
        <v>1010</v>
      </c>
      <c r="D1073" s="1124"/>
      <c r="E1073" s="1098"/>
      <c r="F1073" s="1098"/>
      <c r="G1073" s="1098"/>
      <c r="H1073" s="1098"/>
    </row>
    <row r="1074" spans="1:8" s="47" customFormat="1">
      <c r="A1074" s="1113"/>
      <c r="B1074" s="826"/>
      <c r="C1074" s="212" t="s">
        <v>1518</v>
      </c>
      <c r="D1074" s="1124"/>
      <c r="E1074" s="1098"/>
      <c r="F1074" s="1098"/>
      <c r="G1074" s="1098"/>
      <c r="H1074" s="1098"/>
    </row>
    <row r="1075" spans="1:8" s="47" customFormat="1">
      <c r="A1075" s="1113"/>
      <c r="B1075" s="826"/>
      <c r="C1075" s="212" t="s">
        <v>1951</v>
      </c>
      <c r="D1075" s="1124"/>
      <c r="E1075" s="1098"/>
      <c r="F1075" s="1098"/>
      <c r="G1075" s="1098"/>
      <c r="H1075" s="1098"/>
    </row>
    <row r="1076" spans="1:8" s="47" customFormat="1">
      <c r="A1076" s="1113"/>
      <c r="B1076" s="826"/>
      <c r="C1076" s="212" t="s">
        <v>1952</v>
      </c>
      <c r="D1076" s="1124"/>
      <c r="E1076" s="1098"/>
      <c r="F1076" s="1098"/>
      <c r="G1076" s="1098"/>
      <c r="H1076" s="1098"/>
    </row>
    <row r="1077" spans="1:8" s="47" customFormat="1">
      <c r="A1077" s="1113"/>
      <c r="B1077" s="826"/>
      <c r="C1077" s="212" t="s">
        <v>1012</v>
      </c>
      <c r="D1077" s="1124"/>
      <c r="E1077" s="1098"/>
      <c r="F1077" s="1098"/>
      <c r="G1077" s="1098"/>
      <c r="H1077" s="1098"/>
    </row>
    <row r="1078" spans="1:8" s="47" customFormat="1">
      <c r="A1078" s="1113"/>
      <c r="B1078" s="826"/>
      <c r="C1078" s="827" t="s">
        <v>1953</v>
      </c>
      <c r="D1078" s="1124"/>
      <c r="E1078" s="1098"/>
      <c r="F1078" s="1098"/>
      <c r="G1078" s="1098"/>
      <c r="H1078" s="1098"/>
    </row>
    <row r="1079" spans="1:8" s="47" customFormat="1">
      <c r="A1079" s="1113"/>
      <c r="B1079" s="826"/>
      <c r="C1079" s="828" t="s">
        <v>1958</v>
      </c>
      <c r="D1079" s="1124"/>
      <c r="E1079" s="1098"/>
      <c r="F1079" s="1098"/>
      <c r="G1079" s="1098"/>
      <c r="H1079" s="1098"/>
    </row>
    <row r="1080" spans="1:8" s="47" customFormat="1">
      <c r="A1080" s="1113"/>
      <c r="B1080" s="826"/>
      <c r="C1080" s="827" t="s">
        <v>1960</v>
      </c>
      <c r="D1080" s="1124"/>
      <c r="E1080" s="1098"/>
      <c r="F1080" s="1098"/>
      <c r="G1080" s="1098"/>
      <c r="H1080" s="1098"/>
    </row>
    <row r="1081" spans="1:8" s="47" customFormat="1">
      <c r="A1081" s="1113"/>
      <c r="B1081" s="826"/>
      <c r="C1081" s="826" t="s">
        <v>1955</v>
      </c>
      <c r="D1081" s="1124"/>
      <c r="E1081" s="1098"/>
      <c r="F1081" s="1098"/>
      <c r="G1081" s="1098"/>
      <c r="H1081" s="1098"/>
    </row>
    <row r="1082" spans="1:8" s="47" customFormat="1">
      <c r="A1082" s="1113"/>
      <c r="B1082" s="826"/>
      <c r="C1082" s="827" t="s">
        <v>1961</v>
      </c>
      <c r="D1082" s="1124"/>
      <c r="E1082" s="1098"/>
      <c r="F1082" s="1098"/>
      <c r="G1082" s="1098"/>
      <c r="H1082" s="1098"/>
    </row>
    <row r="1083" spans="1:8" s="47" customFormat="1">
      <c r="A1083" s="1113"/>
      <c r="B1083" s="826"/>
      <c r="C1083" s="829" t="s">
        <v>1954</v>
      </c>
      <c r="D1083" s="1124"/>
      <c r="E1083" s="1098"/>
      <c r="F1083" s="1098"/>
      <c r="G1083" s="1098"/>
      <c r="H1083" s="1098"/>
    </row>
    <row r="1084" spans="1:8" s="486" customFormat="1" ht="14.25" customHeight="1">
      <c r="A1084" s="1113"/>
      <c r="B1084" s="826"/>
      <c r="C1084" s="829" t="s">
        <v>1956</v>
      </c>
      <c r="D1084" s="1124"/>
      <c r="E1084" s="1098"/>
      <c r="F1084" s="1098"/>
      <c r="G1084" s="1098"/>
      <c r="H1084" s="1098"/>
    </row>
    <row r="1085" spans="1:8" s="40" customFormat="1">
      <c r="A1085" s="1114"/>
      <c r="B1085" s="830"/>
      <c r="C1085" s="830" t="s">
        <v>1957</v>
      </c>
      <c r="D1085" s="1125"/>
      <c r="E1085" s="1099"/>
      <c r="F1085" s="1099"/>
      <c r="G1085" s="1099"/>
      <c r="H1085" s="1099"/>
    </row>
    <row r="1086" spans="1:8" s="47" customFormat="1">
      <c r="A1086" s="1126" t="s">
        <v>2152</v>
      </c>
      <c r="B1086" s="824"/>
      <c r="C1086" s="887" t="s">
        <v>2153</v>
      </c>
      <c r="D1086" s="1123" t="s">
        <v>6</v>
      </c>
      <c r="E1086" s="1097">
        <v>4100000</v>
      </c>
      <c r="F1086" s="1097">
        <v>4100000</v>
      </c>
      <c r="G1086" s="1097">
        <f t="shared" si="38"/>
        <v>1804000</v>
      </c>
      <c r="H1086" s="1097">
        <f t="shared" si="39"/>
        <v>2074599.9999999998</v>
      </c>
    </row>
    <row r="1087" spans="1:8" s="47" customFormat="1">
      <c r="A1087" s="1113"/>
      <c r="B1087" s="826"/>
      <c r="C1087" s="826" t="s">
        <v>1165</v>
      </c>
      <c r="D1087" s="1124"/>
      <c r="E1087" s="1098"/>
      <c r="F1087" s="1098"/>
      <c r="G1087" s="1098"/>
      <c r="H1087" s="1098"/>
    </row>
    <row r="1088" spans="1:8" s="47" customFormat="1">
      <c r="A1088" s="1113"/>
      <c r="B1088" s="826"/>
      <c r="C1088" s="826" t="s">
        <v>2158</v>
      </c>
      <c r="D1088" s="1124"/>
      <c r="E1088" s="1098"/>
      <c r="F1088" s="1098"/>
      <c r="G1088" s="1098"/>
      <c r="H1088" s="1098"/>
    </row>
    <row r="1089" spans="1:8" s="47" customFormat="1">
      <c r="A1089" s="1113"/>
      <c r="B1089" s="826"/>
      <c r="C1089" s="826" t="s">
        <v>1518</v>
      </c>
      <c r="D1089" s="1124"/>
      <c r="E1089" s="1098"/>
      <c r="F1089" s="1098"/>
      <c r="G1089" s="1098"/>
      <c r="H1089" s="1098"/>
    </row>
    <row r="1090" spans="1:8" s="47" customFormat="1">
      <c r="A1090" s="1113"/>
      <c r="B1090" s="826"/>
      <c r="C1090" s="829" t="s">
        <v>2154</v>
      </c>
      <c r="D1090" s="1124"/>
      <c r="E1090" s="1098"/>
      <c r="F1090" s="1098"/>
      <c r="G1090" s="1098"/>
      <c r="H1090" s="1098"/>
    </row>
    <row r="1091" spans="1:8" s="47" customFormat="1">
      <c r="A1091" s="1113"/>
      <c r="B1091" s="826"/>
      <c r="C1091" s="888" t="s">
        <v>2157</v>
      </c>
      <c r="D1091" s="1124"/>
      <c r="E1091" s="1098"/>
      <c r="F1091" s="1098"/>
      <c r="G1091" s="1098"/>
      <c r="H1091" s="1098"/>
    </row>
    <row r="1092" spans="1:8" s="47" customFormat="1">
      <c r="A1092" s="1113"/>
      <c r="B1092" s="826"/>
      <c r="C1092" s="888" t="s">
        <v>590</v>
      </c>
      <c r="D1092" s="1124"/>
      <c r="E1092" s="1098"/>
      <c r="F1092" s="1098"/>
      <c r="G1092" s="1098"/>
      <c r="H1092" s="1098"/>
    </row>
    <row r="1093" spans="1:8" s="47" customFormat="1">
      <c r="A1093" s="1113"/>
      <c r="B1093" s="826"/>
      <c r="C1093" s="829" t="s">
        <v>2156</v>
      </c>
      <c r="D1093" s="1124"/>
      <c r="E1093" s="1098"/>
      <c r="F1093" s="1098"/>
      <c r="G1093" s="1098"/>
      <c r="H1093" s="1098"/>
    </row>
    <row r="1094" spans="1:8" s="47" customFormat="1">
      <c r="A1094" s="1113"/>
      <c r="B1094" s="826"/>
      <c r="C1094" s="888" t="s">
        <v>591</v>
      </c>
      <c r="D1094" s="1124"/>
      <c r="E1094" s="1098"/>
      <c r="F1094" s="1098"/>
      <c r="G1094" s="1098"/>
      <c r="H1094" s="1098"/>
    </row>
    <row r="1095" spans="1:8" s="47" customFormat="1">
      <c r="A1095" s="1113"/>
      <c r="B1095" s="826"/>
      <c r="C1095" s="826" t="s">
        <v>2159</v>
      </c>
      <c r="D1095" s="1124"/>
      <c r="E1095" s="1098"/>
      <c r="F1095" s="1098"/>
      <c r="G1095" s="1098"/>
      <c r="H1095" s="1098"/>
    </row>
    <row r="1096" spans="1:8" s="47" customFormat="1">
      <c r="A1096" s="1113"/>
      <c r="B1096" s="826"/>
      <c r="C1096" s="829" t="s">
        <v>2160</v>
      </c>
      <c r="D1096" s="1124"/>
      <c r="E1096" s="1098"/>
      <c r="F1096" s="1098"/>
      <c r="G1096" s="1098"/>
      <c r="H1096" s="1098"/>
    </row>
    <row r="1097" spans="1:8" s="47" customFormat="1" ht="13.15" customHeight="1">
      <c r="A1097" s="1113"/>
      <c r="B1097" s="826"/>
      <c r="C1097" s="829" t="s">
        <v>2155</v>
      </c>
      <c r="D1097" s="1124"/>
      <c r="E1097" s="1098"/>
      <c r="F1097" s="1098"/>
      <c r="G1097" s="1098"/>
      <c r="H1097" s="1098"/>
    </row>
    <row r="1098" spans="1:8" s="47" customFormat="1">
      <c r="A1098" s="1114"/>
      <c r="B1098" s="830"/>
      <c r="C1098" s="830" t="s">
        <v>1957</v>
      </c>
      <c r="D1098" s="1125"/>
      <c r="E1098" s="1099"/>
      <c r="F1098" s="1099"/>
      <c r="G1098" s="1099"/>
      <c r="H1098" s="1099"/>
    </row>
    <row r="1099" spans="1:8" s="47" customFormat="1" ht="26.25">
      <c r="A1099" s="408" t="s">
        <v>1701</v>
      </c>
      <c r="B1099" s="409"/>
      <c r="C1099" s="410"/>
      <c r="D1099" s="411"/>
      <c r="E1099" s="411"/>
      <c r="F1099" s="411"/>
      <c r="G1099" s="411"/>
      <c r="H1099" s="411"/>
    </row>
    <row r="1100" spans="1:8">
      <c r="A1100" s="1126" t="s">
        <v>1702</v>
      </c>
      <c r="B1100" s="685"/>
      <c r="C1100" s="686" t="s">
        <v>1703</v>
      </c>
      <c r="D1100" s="1135" t="s">
        <v>6</v>
      </c>
      <c r="E1100" s="976">
        <v>1950000</v>
      </c>
      <c r="F1100" s="976">
        <v>1950000</v>
      </c>
      <c r="G1100" s="976">
        <f t="shared" ref="G1093:G1156" si="40">F1100*0.55*0.8</f>
        <v>858000</v>
      </c>
      <c r="H1100" s="976">
        <f t="shared" ref="H1093:H1156" si="41">G1100*1.15</f>
        <v>986699.99999999988</v>
      </c>
    </row>
    <row r="1101" spans="1:8">
      <c r="A1101" s="1113"/>
      <c r="B1101" s="687"/>
      <c r="C1101" s="688" t="s">
        <v>1704</v>
      </c>
      <c r="D1101" s="1116"/>
      <c r="E1101" s="977"/>
      <c r="F1101" s="977"/>
      <c r="G1101" s="977"/>
      <c r="H1101" s="977"/>
    </row>
    <row r="1102" spans="1:8">
      <c r="A1102" s="1113"/>
      <c r="B1102" s="687"/>
      <c r="C1102" s="689" t="s">
        <v>151</v>
      </c>
      <c r="D1102" s="1116"/>
      <c r="E1102" s="977"/>
      <c r="F1102" s="977"/>
      <c r="G1102" s="977"/>
      <c r="H1102" s="977"/>
    </row>
    <row r="1103" spans="1:8">
      <c r="A1103" s="1113"/>
      <c r="B1103" s="687"/>
      <c r="C1103" s="688" t="s">
        <v>1469</v>
      </c>
      <c r="D1103" s="1116"/>
      <c r="E1103" s="977"/>
      <c r="F1103" s="977"/>
      <c r="G1103" s="977"/>
      <c r="H1103" s="977"/>
    </row>
    <row r="1104" spans="1:8">
      <c r="A1104" s="1113"/>
      <c r="B1104" s="687"/>
      <c r="C1104" s="688" t="s">
        <v>1707</v>
      </c>
      <c r="D1104" s="1116"/>
      <c r="E1104" s="977"/>
      <c r="F1104" s="977"/>
      <c r="G1104" s="977"/>
      <c r="H1104" s="977"/>
    </row>
    <row r="1105" spans="1:8">
      <c r="A1105" s="1113"/>
      <c r="B1105" s="687"/>
      <c r="C1105" s="688" t="s">
        <v>1783</v>
      </c>
      <c r="D1105" s="1116"/>
      <c r="E1105" s="977"/>
      <c r="F1105" s="977"/>
      <c r="G1105" s="977"/>
      <c r="H1105" s="977"/>
    </row>
    <row r="1106" spans="1:8">
      <c r="A1106" s="1113"/>
      <c r="B1106" s="687"/>
      <c r="C1106" s="688" t="s">
        <v>149</v>
      </c>
      <c r="D1106" s="1116"/>
      <c r="E1106" s="977"/>
      <c r="F1106" s="977"/>
      <c r="G1106" s="977"/>
      <c r="H1106" s="977"/>
    </row>
    <row r="1107" spans="1:8">
      <c r="A1107" s="1113"/>
      <c r="B1107" s="687"/>
      <c r="C1107" s="690" t="s">
        <v>148</v>
      </c>
      <c r="D1107" s="1116"/>
      <c r="E1107" s="977"/>
      <c r="F1107" s="977"/>
      <c r="G1107" s="977"/>
      <c r="H1107" s="977"/>
    </row>
    <row r="1108" spans="1:8">
      <c r="A1108" s="1113"/>
      <c r="B1108" s="687"/>
      <c r="C1108" s="690" t="s">
        <v>670</v>
      </c>
      <c r="D1108" s="1116"/>
      <c r="E1108" s="977"/>
      <c r="F1108" s="977"/>
      <c r="G1108" s="977"/>
      <c r="H1108" s="977"/>
    </row>
    <row r="1109" spans="1:8">
      <c r="A1109" s="1113"/>
      <c r="B1109" s="687"/>
      <c r="C1109" s="688" t="s">
        <v>147</v>
      </c>
      <c r="D1109" s="1116"/>
      <c r="E1109" s="977"/>
      <c r="F1109" s="977"/>
      <c r="G1109" s="977"/>
      <c r="H1109" s="977"/>
    </row>
    <row r="1110" spans="1:8" ht="13.15" customHeight="1">
      <c r="A1110" s="1113"/>
      <c r="B1110" s="687"/>
      <c r="C1110" s="688" t="s">
        <v>1705</v>
      </c>
      <c r="D1110" s="1116"/>
      <c r="E1110" s="977"/>
      <c r="F1110" s="977"/>
      <c r="G1110" s="977"/>
      <c r="H1110" s="977"/>
    </row>
    <row r="1111" spans="1:8" ht="13.15" customHeight="1">
      <c r="A1111" s="1113"/>
      <c r="B1111" s="687"/>
      <c r="C1111" s="688" t="s">
        <v>663</v>
      </c>
      <c r="D1111" s="1116"/>
      <c r="E1111" s="977"/>
      <c r="F1111" s="977"/>
      <c r="G1111" s="977"/>
      <c r="H1111" s="977"/>
    </row>
    <row r="1112" spans="1:8">
      <c r="A1112" s="1113"/>
      <c r="B1112" s="687"/>
      <c r="C1112" s="691" t="s">
        <v>1706</v>
      </c>
      <c r="D1112" s="1116"/>
      <c r="E1112" s="977"/>
      <c r="F1112" s="977"/>
      <c r="G1112" s="977"/>
      <c r="H1112" s="977"/>
    </row>
    <row r="1113" spans="1:8" s="40" customFormat="1" ht="26.25">
      <c r="A1113" s="431" t="s">
        <v>162</v>
      </c>
      <c r="B1113" s="506"/>
      <c r="C1113" s="756"/>
      <c r="D1113" s="432"/>
      <c r="E1113" s="432"/>
      <c r="F1113" s="432"/>
      <c r="G1113" s="432"/>
      <c r="H1113" s="432"/>
    </row>
    <row r="1114" spans="1:8" s="40" customFormat="1">
      <c r="A1114" s="1010" t="s">
        <v>1762</v>
      </c>
      <c r="B1114" s="41"/>
      <c r="C1114" s="51" t="s">
        <v>1766</v>
      </c>
      <c r="D1114" s="1023"/>
      <c r="E1114" s="976"/>
      <c r="F1114" s="976"/>
      <c r="G1114" s="976"/>
      <c r="H1114" s="976"/>
    </row>
    <row r="1115" spans="1:8" s="40" customFormat="1">
      <c r="A1115" s="1011"/>
      <c r="B1115" s="37"/>
      <c r="C1115" s="40" t="s">
        <v>160</v>
      </c>
      <c r="D1115" s="1024"/>
      <c r="E1115" s="977"/>
      <c r="F1115" s="977"/>
      <c r="G1115" s="977"/>
      <c r="H1115" s="977"/>
    </row>
    <row r="1116" spans="1:8" s="40" customFormat="1">
      <c r="A1116" s="1011"/>
      <c r="B1116" s="37"/>
      <c r="C1116" s="40" t="s">
        <v>49</v>
      </c>
      <c r="D1116" s="1024"/>
      <c r="E1116" s="977"/>
      <c r="F1116" s="977"/>
      <c r="G1116" s="977"/>
      <c r="H1116" s="977"/>
    </row>
    <row r="1117" spans="1:8" s="40" customFormat="1">
      <c r="A1117" s="1011"/>
      <c r="B1117" s="37"/>
      <c r="C1117" s="40" t="s">
        <v>159</v>
      </c>
      <c r="D1117" s="1024"/>
      <c r="E1117" s="977"/>
      <c r="F1117" s="977"/>
      <c r="G1117" s="977"/>
      <c r="H1117" s="977"/>
    </row>
    <row r="1118" spans="1:8" s="40" customFormat="1">
      <c r="A1118" s="1011"/>
      <c r="B1118" s="37"/>
      <c r="C1118" s="40" t="s">
        <v>158</v>
      </c>
      <c r="D1118" s="1024"/>
      <c r="E1118" s="977"/>
      <c r="F1118" s="977"/>
      <c r="G1118" s="977"/>
      <c r="H1118" s="977"/>
    </row>
    <row r="1119" spans="1:8" s="40" customFormat="1">
      <c r="A1119" s="1011"/>
      <c r="B1119" s="37"/>
      <c r="C1119" s="40" t="s">
        <v>1765</v>
      </c>
      <c r="D1119" s="1024"/>
      <c r="E1119" s="977"/>
      <c r="F1119" s="977"/>
      <c r="G1119" s="977"/>
      <c r="H1119" s="977"/>
    </row>
    <row r="1120" spans="1:8" s="40" customFormat="1">
      <c r="A1120" s="1011"/>
      <c r="B1120" s="37"/>
      <c r="C1120" s="40" t="s">
        <v>1763</v>
      </c>
      <c r="D1120" s="1024"/>
      <c r="E1120" s="977"/>
      <c r="F1120" s="977"/>
      <c r="G1120" s="977"/>
      <c r="H1120" s="977"/>
    </row>
    <row r="1121" spans="1:8" s="40" customFormat="1">
      <c r="A1121" s="1011"/>
      <c r="B1121" s="37"/>
      <c r="C1121" s="40" t="s">
        <v>156</v>
      </c>
      <c r="D1121" s="1024"/>
      <c r="E1121" s="977"/>
      <c r="F1121" s="977"/>
      <c r="G1121" s="977"/>
      <c r="H1121" s="977"/>
    </row>
    <row r="1122" spans="1:8" s="40" customFormat="1">
      <c r="A1122" s="1011"/>
      <c r="B1122" s="37"/>
      <c r="C1122" s="40" t="s">
        <v>866</v>
      </c>
      <c r="D1122" s="1024"/>
      <c r="E1122" s="977"/>
      <c r="F1122" s="977"/>
      <c r="G1122" s="977"/>
      <c r="H1122" s="977"/>
    </row>
    <row r="1123" spans="1:8" s="40" customFormat="1">
      <c r="A1123" s="1011"/>
      <c r="B1123" s="37"/>
      <c r="C1123" s="40" t="s">
        <v>1764</v>
      </c>
      <c r="D1123" s="1024"/>
      <c r="E1123" s="977"/>
      <c r="F1123" s="977"/>
      <c r="G1123" s="977"/>
      <c r="H1123" s="977"/>
    </row>
    <row r="1124" spans="1:8" s="40" customFormat="1">
      <c r="A1124" s="1011"/>
      <c r="B1124" s="37"/>
      <c r="C1124" s="50" t="s">
        <v>155</v>
      </c>
      <c r="D1124" s="1024"/>
      <c r="E1124" s="977"/>
      <c r="F1124" s="977"/>
      <c r="G1124" s="977"/>
      <c r="H1124" s="977"/>
    </row>
    <row r="1125" spans="1:8" s="40" customFormat="1">
      <c r="A1125" s="1168"/>
      <c r="B1125" s="46"/>
      <c r="C1125" s="49" t="s">
        <v>154</v>
      </c>
      <c r="D1125" s="1026"/>
      <c r="E1125" s="983"/>
      <c r="F1125" s="983"/>
      <c r="G1125" s="983"/>
      <c r="H1125" s="983"/>
    </row>
    <row r="1126" spans="1:8" s="40" customFormat="1">
      <c r="A1126" s="1126" t="s">
        <v>675</v>
      </c>
      <c r="B1126" s="507"/>
      <c r="C1126" s="212" t="s">
        <v>153</v>
      </c>
      <c r="D1126" s="1127"/>
      <c r="E1126" s="976"/>
      <c r="F1126" s="976"/>
      <c r="G1126" s="976"/>
      <c r="H1126" s="976"/>
    </row>
    <row r="1127" spans="1:8" s="40" customFormat="1">
      <c r="A1127" s="1113"/>
      <c r="B1127" s="508"/>
      <c r="C1127" s="212" t="s">
        <v>255</v>
      </c>
      <c r="D1127" s="1128"/>
      <c r="E1127" s="977"/>
      <c r="F1127" s="977"/>
      <c r="G1127" s="977"/>
      <c r="H1127" s="977"/>
    </row>
    <row r="1128" spans="1:8" s="40" customFormat="1">
      <c r="A1128" s="1113"/>
      <c r="B1128" s="508"/>
      <c r="C1128" s="212" t="s">
        <v>677</v>
      </c>
      <c r="D1128" s="1128"/>
      <c r="E1128" s="977"/>
      <c r="F1128" s="977"/>
      <c r="G1128" s="977"/>
      <c r="H1128" s="977"/>
    </row>
    <row r="1129" spans="1:8" s="40" customFormat="1">
      <c r="A1129" s="1113"/>
      <c r="B1129" s="508"/>
      <c r="C1129" s="212" t="s">
        <v>678</v>
      </c>
      <c r="D1129" s="1128"/>
      <c r="E1129" s="977"/>
      <c r="F1129" s="977"/>
      <c r="G1129" s="977"/>
      <c r="H1129" s="977"/>
    </row>
    <row r="1130" spans="1:8" s="40" customFormat="1">
      <c r="A1130" s="1113"/>
      <c r="B1130" s="508"/>
      <c r="C1130" s="212" t="s">
        <v>681</v>
      </c>
      <c r="D1130" s="1128"/>
      <c r="E1130" s="977"/>
      <c r="F1130" s="977"/>
      <c r="G1130" s="977"/>
      <c r="H1130" s="977"/>
    </row>
    <row r="1131" spans="1:8" s="40" customFormat="1">
      <c r="A1131" s="1113"/>
      <c r="B1131" s="508"/>
      <c r="C1131" s="212" t="s">
        <v>676</v>
      </c>
      <c r="D1131" s="1128"/>
      <c r="E1131" s="977"/>
      <c r="F1131" s="977"/>
      <c r="G1131" s="977"/>
      <c r="H1131" s="977"/>
    </row>
    <row r="1132" spans="1:8" s="40" customFormat="1">
      <c r="A1132" s="1113"/>
      <c r="B1132" s="508"/>
      <c r="C1132" s="212" t="s">
        <v>679</v>
      </c>
      <c r="D1132" s="1128"/>
      <c r="E1132" s="977"/>
      <c r="F1132" s="977"/>
      <c r="G1132" s="977"/>
      <c r="H1132" s="977"/>
    </row>
    <row r="1133" spans="1:8" ht="38.25" customHeight="1">
      <c r="A1133" s="1113"/>
      <c r="B1133" s="508"/>
      <c r="C1133" s="212" t="s">
        <v>680</v>
      </c>
      <c r="D1133" s="1128"/>
      <c r="E1133" s="977"/>
      <c r="F1133" s="977"/>
      <c r="G1133" s="977"/>
      <c r="H1133" s="977"/>
    </row>
    <row r="1134" spans="1:8" s="167" customFormat="1">
      <c r="A1134" s="1114"/>
      <c r="B1134" s="509"/>
      <c r="C1134" s="212" t="s">
        <v>682</v>
      </c>
      <c r="D1134" s="1129"/>
      <c r="E1134" s="983"/>
      <c r="F1134" s="983"/>
      <c r="G1134" s="983"/>
      <c r="H1134" s="983"/>
    </row>
    <row r="1135" spans="1:8" s="167" customFormat="1" ht="30.75" customHeight="1">
      <c r="A1135" s="228" t="s">
        <v>1795</v>
      </c>
      <c r="B1135" s="229"/>
      <c r="C1135" s="230"/>
      <c r="D1135" s="231"/>
      <c r="E1135" s="231"/>
      <c r="F1135" s="231"/>
      <c r="G1135" s="231"/>
      <c r="H1135" s="231"/>
    </row>
    <row r="1136" spans="1:8" s="40" customFormat="1">
      <c r="A1136" s="1016" t="s">
        <v>2210</v>
      </c>
      <c r="B1136" s="41"/>
      <c r="C1136" s="64" t="s">
        <v>2209</v>
      </c>
      <c r="D1136" s="1023" t="s">
        <v>6</v>
      </c>
      <c r="E1136" s="977">
        <v>7030000</v>
      </c>
      <c r="F1136" s="977">
        <v>7030000</v>
      </c>
      <c r="G1136" s="977">
        <f t="shared" si="40"/>
        <v>3093200.0000000005</v>
      </c>
      <c r="H1136" s="977">
        <f t="shared" si="41"/>
        <v>3557180.0000000005</v>
      </c>
    </row>
    <row r="1137" spans="1:8" s="40" customFormat="1">
      <c r="A1137" s="1017"/>
      <c r="B1137" s="37"/>
      <c r="C1137" s="47" t="s">
        <v>117</v>
      </c>
      <c r="D1137" s="1024"/>
      <c r="E1137" s="977"/>
      <c r="F1137" s="977"/>
      <c r="G1137" s="977"/>
      <c r="H1137" s="977"/>
    </row>
    <row r="1138" spans="1:8" s="40" customFormat="1">
      <c r="A1138" s="1017"/>
      <c r="B1138" s="37"/>
      <c r="C1138" s="52" t="s">
        <v>2163</v>
      </c>
      <c r="D1138" s="1024"/>
      <c r="E1138" s="977"/>
      <c r="F1138" s="977"/>
      <c r="G1138" s="977"/>
      <c r="H1138" s="977"/>
    </row>
    <row r="1139" spans="1:8" s="40" customFormat="1">
      <c r="A1139" s="1017"/>
      <c r="B1139" s="37"/>
      <c r="C1139" s="47" t="s">
        <v>132</v>
      </c>
      <c r="D1139" s="1024"/>
      <c r="E1139" s="977"/>
      <c r="F1139" s="977"/>
      <c r="G1139" s="977"/>
      <c r="H1139" s="977"/>
    </row>
    <row r="1140" spans="1:8" s="40" customFormat="1" ht="18" customHeight="1">
      <c r="A1140" s="1017"/>
      <c r="B1140" s="37"/>
      <c r="C1140" s="47" t="s">
        <v>634</v>
      </c>
      <c r="D1140" s="1024"/>
      <c r="E1140" s="977"/>
      <c r="F1140" s="977"/>
      <c r="G1140" s="977"/>
      <c r="H1140" s="977"/>
    </row>
    <row r="1141" spans="1:8" s="40" customFormat="1">
      <c r="A1141" s="1017"/>
      <c r="B1141" s="37"/>
      <c r="C1141" s="47" t="s">
        <v>146</v>
      </c>
      <c r="D1141" s="1024"/>
      <c r="E1141" s="977"/>
      <c r="F1141" s="977"/>
      <c r="G1141" s="977"/>
      <c r="H1141" s="977"/>
    </row>
    <row r="1142" spans="1:8" s="40" customFormat="1">
      <c r="A1142" s="1017"/>
      <c r="B1142" s="37"/>
      <c r="C1142" s="47" t="s">
        <v>635</v>
      </c>
      <c r="D1142" s="1024"/>
      <c r="E1142" s="977"/>
      <c r="F1142" s="977"/>
      <c r="G1142" s="977"/>
      <c r="H1142" s="977"/>
    </row>
    <row r="1143" spans="1:8" s="40" customFormat="1">
      <c r="A1143" s="1017"/>
      <c r="B1143" s="37"/>
      <c r="C1143" s="47" t="s">
        <v>145</v>
      </c>
      <c r="D1143" s="1024"/>
      <c r="E1143" s="977"/>
      <c r="F1143" s="977"/>
      <c r="G1143" s="977"/>
      <c r="H1143" s="977"/>
    </row>
    <row r="1144" spans="1:8" s="40" customFormat="1">
      <c r="A1144" s="1017"/>
      <c r="B1144" s="37"/>
      <c r="C1144" s="47" t="s">
        <v>144</v>
      </c>
      <c r="D1144" s="1024"/>
      <c r="E1144" s="977"/>
      <c r="F1144" s="977"/>
      <c r="G1144" s="977"/>
      <c r="H1144" s="977"/>
    </row>
    <row r="1145" spans="1:8" s="40" customFormat="1">
      <c r="A1145" s="1017"/>
      <c r="B1145" s="37"/>
      <c r="C1145" s="47" t="s">
        <v>143</v>
      </c>
      <c r="D1145" s="1024"/>
      <c r="E1145" s="977"/>
      <c r="F1145" s="977"/>
      <c r="G1145" s="977"/>
      <c r="H1145" s="977"/>
    </row>
    <row r="1146" spans="1:8" s="40" customFormat="1">
      <c r="A1146" s="1017"/>
      <c r="B1146" s="37"/>
      <c r="C1146" s="47" t="s">
        <v>142</v>
      </c>
      <c r="D1146" s="1024"/>
      <c r="E1146" s="977"/>
      <c r="F1146" s="977"/>
      <c r="G1146" s="977"/>
      <c r="H1146" s="977"/>
    </row>
    <row r="1147" spans="1:8" s="40" customFormat="1">
      <c r="A1147" s="1017"/>
      <c r="B1147" s="37"/>
      <c r="C1147" s="47" t="s">
        <v>141</v>
      </c>
      <c r="D1147" s="1024"/>
      <c r="E1147" s="977"/>
      <c r="F1147" s="977"/>
      <c r="G1147" s="977"/>
      <c r="H1147" s="977"/>
    </row>
    <row r="1148" spans="1:8">
      <c r="A1148" s="1017"/>
      <c r="B1148" s="37"/>
      <c r="C1148" s="48" t="s">
        <v>615</v>
      </c>
      <c r="D1148" s="1024"/>
      <c r="E1148" s="977"/>
      <c r="F1148" s="977"/>
      <c r="G1148" s="977"/>
      <c r="H1148" s="977"/>
    </row>
    <row r="1149" spans="1:8">
      <c r="A1149" s="1017"/>
      <c r="B1149" s="37"/>
      <c r="C1149" s="48" t="s">
        <v>140</v>
      </c>
      <c r="D1149" s="1024"/>
      <c r="E1149" s="977"/>
      <c r="F1149" s="977"/>
      <c r="G1149" s="977"/>
      <c r="H1149" s="977"/>
    </row>
    <row r="1150" spans="1:8">
      <c r="A1150" s="1017"/>
      <c r="B1150" s="37"/>
      <c r="C1150" s="47" t="s">
        <v>1467</v>
      </c>
      <c r="D1150" s="1024"/>
      <c r="E1150" s="977"/>
      <c r="F1150" s="977"/>
      <c r="G1150" s="977"/>
      <c r="H1150" s="977"/>
    </row>
    <row r="1151" spans="1:8" s="40" customFormat="1">
      <c r="A1151" s="1016" t="s">
        <v>2236</v>
      </c>
      <c r="B1151" s="41"/>
      <c r="C1151" s="270" t="s">
        <v>2170</v>
      </c>
      <c r="D1151" s="1023"/>
      <c r="E1151" s="976">
        <v>7390000</v>
      </c>
      <c r="F1151" s="976"/>
      <c r="G1151" s="976">
        <f>E1151*0.55*0.8</f>
        <v>3251600.0000000005</v>
      </c>
      <c r="H1151" s="976">
        <f>G1151*1.15</f>
        <v>3739340.0000000005</v>
      </c>
    </row>
    <row r="1152" spans="1:8" s="40" customFormat="1">
      <c r="A1152" s="1017"/>
      <c r="B1152" s="37"/>
      <c r="C1152" s="47" t="s">
        <v>117</v>
      </c>
      <c r="D1152" s="1024"/>
      <c r="E1152" s="977"/>
      <c r="F1152" s="977"/>
      <c r="G1152" s="977"/>
      <c r="H1152" s="977"/>
    </row>
    <row r="1153" spans="1:8" s="40" customFormat="1">
      <c r="A1153" s="1017"/>
      <c r="B1153" s="37"/>
      <c r="C1153" s="52" t="s">
        <v>2163</v>
      </c>
      <c r="D1153" s="1024"/>
      <c r="E1153" s="977"/>
      <c r="F1153" s="977"/>
      <c r="G1153" s="977"/>
      <c r="H1153" s="977"/>
    </row>
    <row r="1154" spans="1:8" s="40" customFormat="1">
      <c r="A1154" s="1017"/>
      <c r="B1154" s="37"/>
      <c r="C1154" s="47" t="s">
        <v>132</v>
      </c>
      <c r="D1154" s="1024"/>
      <c r="E1154" s="977"/>
      <c r="F1154" s="977"/>
      <c r="G1154" s="977"/>
      <c r="H1154" s="977"/>
    </row>
    <row r="1155" spans="1:8" s="40" customFormat="1" ht="18" customHeight="1">
      <c r="A1155" s="1017"/>
      <c r="B1155" s="37"/>
      <c r="C1155" s="47" t="s">
        <v>2164</v>
      </c>
      <c r="D1155" s="1024"/>
      <c r="E1155" s="977"/>
      <c r="F1155" s="977"/>
      <c r="G1155" s="977"/>
      <c r="H1155" s="977"/>
    </row>
    <row r="1156" spans="1:8" s="40" customFormat="1">
      <c r="A1156" s="1017"/>
      <c r="B1156" s="37"/>
      <c r="C1156" s="47" t="s">
        <v>146</v>
      </c>
      <c r="D1156" s="1024"/>
      <c r="E1156" s="977"/>
      <c r="F1156" s="977"/>
      <c r="G1156" s="977"/>
      <c r="H1156" s="977"/>
    </row>
    <row r="1157" spans="1:8" s="40" customFormat="1">
      <c r="A1157" s="1017"/>
      <c r="B1157" s="37"/>
      <c r="C1157" s="47" t="s">
        <v>635</v>
      </c>
      <c r="D1157" s="1024"/>
      <c r="E1157" s="977"/>
      <c r="F1157" s="977"/>
      <c r="G1157" s="977"/>
      <c r="H1157" s="977"/>
    </row>
    <row r="1158" spans="1:8" s="40" customFormat="1">
      <c r="A1158" s="1017"/>
      <c r="B1158" s="37"/>
      <c r="C1158" s="47" t="s">
        <v>144</v>
      </c>
      <c r="D1158" s="1024"/>
      <c r="E1158" s="977"/>
      <c r="F1158" s="977"/>
      <c r="G1158" s="977"/>
      <c r="H1158" s="977"/>
    </row>
    <row r="1159" spans="1:8" s="40" customFormat="1">
      <c r="A1159" s="1017"/>
      <c r="B1159" s="37"/>
      <c r="C1159" s="52" t="s">
        <v>181</v>
      </c>
      <c r="D1159" s="1024"/>
      <c r="E1159" s="977"/>
      <c r="F1159" s="977"/>
      <c r="G1159" s="977"/>
      <c r="H1159" s="977"/>
    </row>
    <row r="1160" spans="1:8" s="40" customFormat="1">
      <c r="A1160" s="1017"/>
      <c r="B1160" s="37"/>
      <c r="C1160" s="47" t="s">
        <v>2167</v>
      </c>
      <c r="D1160" s="1024"/>
      <c r="E1160" s="977"/>
      <c r="F1160" s="977"/>
      <c r="G1160" s="977"/>
      <c r="H1160" s="977"/>
    </row>
    <row r="1161" spans="1:8" s="40" customFormat="1">
      <c r="A1161" s="1017"/>
      <c r="B1161" s="37"/>
      <c r="C1161" s="47" t="s">
        <v>141</v>
      </c>
      <c r="D1161" s="1024"/>
      <c r="E1161" s="977"/>
      <c r="F1161" s="977"/>
      <c r="G1161" s="977"/>
      <c r="H1161" s="977"/>
    </row>
    <row r="1162" spans="1:8">
      <c r="A1162" s="1017"/>
      <c r="B1162" s="37"/>
      <c r="C1162" s="52" t="s">
        <v>2166</v>
      </c>
      <c r="D1162" s="1024"/>
      <c r="E1162" s="977"/>
      <c r="F1162" s="977"/>
      <c r="G1162" s="977"/>
      <c r="H1162" s="977"/>
    </row>
    <row r="1163" spans="1:8">
      <c r="A1163" s="1017"/>
      <c r="B1163" s="37"/>
      <c r="C1163" s="58" t="s">
        <v>2165</v>
      </c>
      <c r="D1163" s="1024"/>
      <c r="E1163" s="977"/>
      <c r="F1163" s="977"/>
      <c r="G1163" s="977"/>
      <c r="H1163" s="977"/>
    </row>
    <row r="1164" spans="1:8">
      <c r="A1164" s="1017"/>
      <c r="B1164" s="37"/>
      <c r="C1164" s="47" t="s">
        <v>2169</v>
      </c>
      <c r="D1164" s="1024"/>
      <c r="E1164" s="977"/>
      <c r="F1164" s="977"/>
      <c r="G1164" s="977"/>
      <c r="H1164" s="977"/>
    </row>
    <row r="1165" spans="1:8">
      <c r="A1165" s="1017"/>
      <c r="B1165" s="37"/>
      <c r="C1165" s="47" t="s">
        <v>2168</v>
      </c>
      <c r="D1165" s="1024"/>
      <c r="E1165" s="977"/>
      <c r="F1165" s="977"/>
      <c r="G1165" s="977"/>
      <c r="H1165" s="977"/>
    </row>
    <row r="1166" spans="1:8">
      <c r="A1166" s="317" t="s">
        <v>2162</v>
      </c>
      <c r="B1166" s="323"/>
      <c r="C1166" s="962" t="s">
        <v>703</v>
      </c>
      <c r="D1166" s="325" t="s">
        <v>6</v>
      </c>
      <c r="E1166" s="934">
        <v>7800000</v>
      </c>
      <c r="F1166" s="934">
        <v>8140000</v>
      </c>
      <c r="G1166" s="934">
        <f t="shared" ref="G1157:G1221" si="42">F1166*0.55*0.8</f>
        <v>3581600</v>
      </c>
      <c r="H1166" s="934">
        <f t="shared" ref="H1157:H1221" si="43">G1166*1.15</f>
        <v>4118839.9999999995</v>
      </c>
    </row>
    <row r="1167" spans="1:8" ht="25.5">
      <c r="A1167" s="318" t="s">
        <v>2319</v>
      </c>
      <c r="B1167" s="383"/>
      <c r="C1167" s="914" t="s">
        <v>2320</v>
      </c>
      <c r="D1167" s="322" t="s">
        <v>6</v>
      </c>
      <c r="E1167" s="939"/>
      <c r="F1167" s="939">
        <v>8540000</v>
      </c>
      <c r="G1167" s="939">
        <f t="shared" si="42"/>
        <v>3757600</v>
      </c>
      <c r="H1167" s="939">
        <f t="shared" si="43"/>
        <v>4321240</v>
      </c>
    </row>
    <row r="1168" spans="1:8">
      <c r="A1168" s="1126" t="s">
        <v>1448</v>
      </c>
      <c r="B1168" s="685"/>
      <c r="C1168" s="686" t="s">
        <v>1452</v>
      </c>
      <c r="D1168" s="1135" t="s">
        <v>6</v>
      </c>
      <c r="E1168" s="976">
        <v>1880000</v>
      </c>
      <c r="F1168" s="976">
        <v>1950000</v>
      </c>
      <c r="G1168" s="976">
        <f t="shared" si="42"/>
        <v>858000</v>
      </c>
      <c r="H1168" s="976">
        <f t="shared" si="43"/>
        <v>986699.99999999988</v>
      </c>
    </row>
    <row r="1169" spans="1:8">
      <c r="A1169" s="1113"/>
      <c r="B1169" s="687"/>
      <c r="C1169" s="688" t="s">
        <v>152</v>
      </c>
      <c r="D1169" s="1116"/>
      <c r="E1169" s="977"/>
      <c r="F1169" s="977"/>
      <c r="G1169" s="977"/>
      <c r="H1169" s="977"/>
    </row>
    <row r="1170" spans="1:8">
      <c r="A1170" s="1113"/>
      <c r="B1170" s="687"/>
      <c r="C1170" s="688" t="s">
        <v>666</v>
      </c>
      <c r="D1170" s="1116"/>
      <c r="E1170" s="977"/>
      <c r="F1170" s="977"/>
      <c r="G1170" s="977"/>
      <c r="H1170" s="977"/>
    </row>
    <row r="1171" spans="1:8">
      <c r="A1171" s="1113"/>
      <c r="B1171" s="687"/>
      <c r="C1171" s="688" t="s">
        <v>1450</v>
      </c>
      <c r="D1171" s="1116"/>
      <c r="E1171" s="977"/>
      <c r="F1171" s="977"/>
      <c r="G1171" s="977"/>
      <c r="H1171" s="977"/>
    </row>
    <row r="1172" spans="1:8">
      <c r="A1172" s="1113"/>
      <c r="B1172" s="687"/>
      <c r="C1172" s="689" t="s">
        <v>151</v>
      </c>
      <c r="D1172" s="1116"/>
      <c r="E1172" s="977"/>
      <c r="F1172" s="977"/>
      <c r="G1172" s="977"/>
      <c r="H1172" s="977"/>
    </row>
    <row r="1173" spans="1:8">
      <c r="A1173" s="1113"/>
      <c r="B1173" s="687"/>
      <c r="C1173" s="688" t="s">
        <v>1469</v>
      </c>
      <c r="D1173" s="1116"/>
      <c r="E1173" s="977"/>
      <c r="F1173" s="977"/>
      <c r="G1173" s="977"/>
      <c r="H1173" s="977"/>
    </row>
    <row r="1174" spans="1:8">
      <c r="A1174" s="1113"/>
      <c r="B1174" s="687"/>
      <c r="C1174" s="688" t="s">
        <v>149</v>
      </c>
      <c r="D1174" s="1116"/>
      <c r="E1174" s="977"/>
      <c r="F1174" s="977"/>
      <c r="G1174" s="977"/>
      <c r="H1174" s="977"/>
    </row>
    <row r="1175" spans="1:8">
      <c r="A1175" s="1113"/>
      <c r="B1175" s="687"/>
      <c r="C1175" s="690" t="s">
        <v>148</v>
      </c>
      <c r="D1175" s="1116"/>
      <c r="E1175" s="977"/>
      <c r="F1175" s="977"/>
      <c r="G1175" s="977"/>
      <c r="H1175" s="977"/>
    </row>
    <row r="1176" spans="1:8">
      <c r="A1176" s="1113"/>
      <c r="B1176" s="687"/>
      <c r="C1176" s="690" t="s">
        <v>670</v>
      </c>
      <c r="D1176" s="1116"/>
      <c r="E1176" s="977"/>
      <c r="F1176" s="977"/>
      <c r="G1176" s="977"/>
      <c r="H1176" s="977"/>
    </row>
    <row r="1177" spans="1:8">
      <c r="A1177" s="1113"/>
      <c r="B1177" s="687"/>
      <c r="C1177" s="688" t="s">
        <v>147</v>
      </c>
      <c r="D1177" s="1116"/>
      <c r="E1177" s="977"/>
      <c r="F1177" s="977"/>
      <c r="G1177" s="977"/>
      <c r="H1177" s="977"/>
    </row>
    <row r="1178" spans="1:8" ht="13.15" customHeight="1">
      <c r="A1178" s="1113"/>
      <c r="B1178" s="687"/>
      <c r="C1178" s="688" t="s">
        <v>664</v>
      </c>
      <c r="D1178" s="1116"/>
      <c r="E1178" s="977"/>
      <c r="F1178" s="977"/>
      <c r="G1178" s="977"/>
      <c r="H1178" s="977"/>
    </row>
    <row r="1179" spans="1:8" ht="13.15" customHeight="1">
      <c r="A1179" s="1113"/>
      <c r="B1179" s="687"/>
      <c r="C1179" s="688" t="s">
        <v>663</v>
      </c>
      <c r="D1179" s="1116"/>
      <c r="E1179" s="977"/>
      <c r="F1179" s="977"/>
      <c r="G1179" s="977"/>
      <c r="H1179" s="977"/>
    </row>
    <row r="1180" spans="1:8" ht="25.5">
      <c r="A1180" s="1113"/>
      <c r="B1180" s="687"/>
      <c r="C1180" s="691" t="s">
        <v>1466</v>
      </c>
      <c r="D1180" s="1116"/>
      <c r="E1180" s="977"/>
      <c r="F1180" s="977"/>
      <c r="G1180" s="977"/>
      <c r="H1180" s="977"/>
    </row>
    <row r="1181" spans="1:8">
      <c r="A1181" s="1112" t="s">
        <v>1449</v>
      </c>
      <c r="B1181" s="692"/>
      <c r="C1181" s="693" t="s">
        <v>1453</v>
      </c>
      <c r="D1181" s="1115" t="s">
        <v>6</v>
      </c>
      <c r="E1181" s="984">
        <v>2090000</v>
      </c>
      <c r="F1181" s="984">
        <v>2160000</v>
      </c>
      <c r="G1181" s="984">
        <f t="shared" si="42"/>
        <v>950400</v>
      </c>
      <c r="H1181" s="984">
        <f t="shared" si="43"/>
        <v>1092960</v>
      </c>
    </row>
    <row r="1182" spans="1:8">
      <c r="A1182" s="1113"/>
      <c r="B1182" s="687"/>
      <c r="C1182" s="688" t="s">
        <v>665</v>
      </c>
      <c r="D1182" s="1116"/>
      <c r="E1182" s="977"/>
      <c r="F1182" s="977"/>
      <c r="G1182" s="977"/>
      <c r="H1182" s="977"/>
    </row>
    <row r="1183" spans="1:8">
      <c r="A1183" s="1113"/>
      <c r="B1183" s="687"/>
      <c r="C1183" s="690" t="s">
        <v>1451</v>
      </c>
      <c r="D1183" s="1116"/>
      <c r="E1183" s="977"/>
      <c r="F1183" s="977"/>
      <c r="G1183" s="977"/>
      <c r="H1183" s="977"/>
    </row>
    <row r="1184" spans="1:8">
      <c r="A1184" s="1114"/>
      <c r="B1184" s="694"/>
      <c r="C1184" s="695" t="s">
        <v>666</v>
      </c>
      <c r="D1184" s="1117"/>
      <c r="E1184" s="983"/>
      <c r="F1184" s="983"/>
      <c r="G1184" s="983"/>
      <c r="H1184" s="983"/>
    </row>
    <row r="1185" spans="1:8">
      <c r="A1185" s="1112" t="s">
        <v>2091</v>
      </c>
      <c r="B1185" s="692"/>
      <c r="C1185" s="693" t="s">
        <v>2090</v>
      </c>
      <c r="D1185" s="1115" t="s">
        <v>6</v>
      </c>
      <c r="E1185" s="984">
        <v>2230000</v>
      </c>
      <c r="F1185" s="984">
        <v>2230000</v>
      </c>
      <c r="G1185" s="984">
        <f t="shared" si="42"/>
        <v>981200</v>
      </c>
      <c r="H1185" s="984">
        <f t="shared" si="43"/>
        <v>1128380</v>
      </c>
    </row>
    <row r="1186" spans="1:8">
      <c r="A1186" s="1113"/>
      <c r="B1186" s="687"/>
      <c r="C1186" s="688" t="s">
        <v>2092</v>
      </c>
      <c r="D1186" s="1116"/>
      <c r="E1186" s="977"/>
      <c r="F1186" s="977"/>
      <c r="G1186" s="977"/>
      <c r="H1186" s="977"/>
    </row>
    <row r="1187" spans="1:8">
      <c r="A1187" s="1113"/>
      <c r="B1187" s="687"/>
      <c r="C1187" s="690" t="s">
        <v>2093</v>
      </c>
      <c r="D1187" s="1116"/>
      <c r="E1187" s="977"/>
      <c r="F1187" s="977"/>
      <c r="G1187" s="977"/>
      <c r="H1187" s="977"/>
    </row>
    <row r="1188" spans="1:8">
      <c r="A1188" s="1114"/>
      <c r="B1188" s="694"/>
      <c r="C1188" s="695" t="s">
        <v>666</v>
      </c>
      <c r="D1188" s="1117"/>
      <c r="E1188" s="983"/>
      <c r="F1188" s="983"/>
      <c r="G1188" s="983"/>
      <c r="H1188" s="983"/>
    </row>
    <row r="1189" spans="1:8">
      <c r="A1189" s="1130" t="s">
        <v>766</v>
      </c>
      <c r="B1189" s="787"/>
      <c r="C1189" s="788" t="s">
        <v>769</v>
      </c>
      <c r="D1189" s="1133" t="s">
        <v>6</v>
      </c>
      <c r="E1189" s="976">
        <v>2780000</v>
      </c>
      <c r="F1189" s="976">
        <v>2780000</v>
      </c>
      <c r="G1189" s="976">
        <f t="shared" si="42"/>
        <v>1223200.0000000002</v>
      </c>
      <c r="H1189" s="976">
        <f t="shared" si="43"/>
        <v>1406680.0000000002</v>
      </c>
    </row>
    <row r="1190" spans="1:8">
      <c r="A1190" s="1131"/>
      <c r="B1190" s="789"/>
      <c r="C1190" s="790" t="s">
        <v>767</v>
      </c>
      <c r="D1190" s="1134"/>
      <c r="E1190" s="977"/>
      <c r="F1190" s="977"/>
      <c r="G1190" s="977"/>
      <c r="H1190" s="977"/>
    </row>
    <row r="1191" spans="1:8">
      <c r="A1191" s="1131"/>
      <c r="B1191" s="789"/>
      <c r="C1191" s="790" t="s">
        <v>768</v>
      </c>
      <c r="D1191" s="1134"/>
      <c r="E1191" s="977"/>
      <c r="F1191" s="977"/>
      <c r="G1191" s="977"/>
      <c r="H1191" s="977"/>
    </row>
    <row r="1192" spans="1:8">
      <c r="A1192" s="1131"/>
      <c r="B1192" s="789"/>
      <c r="C1192" s="791" t="s">
        <v>666</v>
      </c>
      <c r="D1192" s="1134"/>
      <c r="E1192" s="977"/>
      <c r="F1192" s="977"/>
      <c r="G1192" s="977"/>
      <c r="H1192" s="977"/>
    </row>
    <row r="1193" spans="1:8">
      <c r="A1193" s="1131"/>
      <c r="B1193" s="789"/>
      <c r="C1193" s="792" t="s">
        <v>151</v>
      </c>
      <c r="D1193" s="1134"/>
      <c r="E1193" s="977"/>
      <c r="F1193" s="977"/>
      <c r="G1193" s="977"/>
      <c r="H1193" s="977"/>
    </row>
    <row r="1194" spans="1:8">
      <c r="A1194" s="1131"/>
      <c r="B1194" s="789"/>
      <c r="C1194" s="791" t="s">
        <v>150</v>
      </c>
      <c r="D1194" s="1134"/>
      <c r="E1194" s="977"/>
      <c r="F1194" s="977"/>
      <c r="G1194" s="977"/>
      <c r="H1194" s="977"/>
    </row>
    <row r="1195" spans="1:8">
      <c r="A1195" s="1131"/>
      <c r="B1195" s="789"/>
      <c r="C1195" s="791" t="s">
        <v>149</v>
      </c>
      <c r="D1195" s="1134"/>
      <c r="E1195" s="977"/>
      <c r="F1195" s="977"/>
      <c r="G1195" s="977"/>
      <c r="H1195" s="977"/>
    </row>
    <row r="1196" spans="1:8">
      <c r="A1196" s="1131"/>
      <c r="B1196" s="789"/>
      <c r="C1196" s="790" t="s">
        <v>670</v>
      </c>
      <c r="D1196" s="1134"/>
      <c r="E1196" s="977"/>
      <c r="F1196" s="977"/>
      <c r="G1196" s="977"/>
      <c r="H1196" s="977"/>
    </row>
    <row r="1197" spans="1:8">
      <c r="A1197" s="1131"/>
      <c r="B1197" s="789"/>
      <c r="C1197" s="791" t="s">
        <v>147</v>
      </c>
      <c r="D1197" s="1134"/>
      <c r="E1197" s="977"/>
      <c r="F1197" s="977"/>
      <c r="G1197" s="977"/>
      <c r="H1197" s="977"/>
    </row>
    <row r="1198" spans="1:8">
      <c r="A1198" s="1131"/>
      <c r="B1198" s="789"/>
      <c r="C1198" s="791" t="s">
        <v>664</v>
      </c>
      <c r="D1198" s="1134"/>
      <c r="E1198" s="977"/>
      <c r="F1198" s="977"/>
      <c r="G1198" s="977"/>
      <c r="H1198" s="977"/>
    </row>
    <row r="1199" spans="1:8">
      <c r="A1199" s="1131"/>
      <c r="B1199" s="789"/>
      <c r="C1199" s="791" t="s">
        <v>663</v>
      </c>
      <c r="D1199" s="1134"/>
      <c r="E1199" s="977"/>
      <c r="F1199" s="977"/>
      <c r="G1199" s="977"/>
      <c r="H1199" s="977"/>
    </row>
    <row r="1200" spans="1:8">
      <c r="A1200" s="1131"/>
      <c r="B1200" s="789"/>
      <c r="C1200" s="791" t="s">
        <v>1468</v>
      </c>
      <c r="D1200" s="1134"/>
      <c r="E1200" s="977"/>
      <c r="F1200" s="977"/>
      <c r="G1200" s="977"/>
      <c r="H1200" s="977"/>
    </row>
    <row r="1201" spans="1:8" ht="12.75" customHeight="1">
      <c r="A1201" s="1109" t="s">
        <v>1946</v>
      </c>
      <c r="B1201" s="797"/>
      <c r="C1201" s="798" t="s">
        <v>1940</v>
      </c>
      <c r="D1201" s="1106"/>
      <c r="E1201" s="976">
        <v>2990000</v>
      </c>
      <c r="F1201" s="976"/>
      <c r="G1201" s="976">
        <f>E1201*0.55*0.8</f>
        <v>1315600.0000000002</v>
      </c>
      <c r="H1201" s="976">
        <f>G1201*1.15</f>
        <v>1512940.0000000002</v>
      </c>
    </row>
    <row r="1202" spans="1:8">
      <c r="A1202" s="1110"/>
      <c r="B1202" s="799"/>
      <c r="C1202" s="800" t="s">
        <v>1799</v>
      </c>
      <c r="D1202" s="1107"/>
      <c r="E1202" s="977"/>
      <c r="F1202" s="977"/>
      <c r="G1202" s="977"/>
      <c r="H1202" s="977"/>
    </row>
    <row r="1203" spans="1:8">
      <c r="A1203" s="1110"/>
      <c r="B1203" s="799"/>
      <c r="C1203" s="801" t="s">
        <v>1798</v>
      </c>
      <c r="D1203" s="1107"/>
      <c r="E1203" s="977"/>
      <c r="F1203" s="977"/>
      <c r="G1203" s="977"/>
      <c r="H1203" s="977"/>
    </row>
    <row r="1204" spans="1:8">
      <c r="A1204" s="1110"/>
      <c r="B1204" s="799"/>
      <c r="C1204" s="801" t="s">
        <v>666</v>
      </c>
      <c r="D1204" s="1107"/>
      <c r="E1204" s="977"/>
      <c r="F1204" s="977"/>
      <c r="G1204" s="977"/>
      <c r="H1204" s="977"/>
    </row>
    <row r="1205" spans="1:8">
      <c r="A1205" s="1110"/>
      <c r="B1205" s="799"/>
      <c r="C1205" s="801" t="s">
        <v>1941</v>
      </c>
      <c r="D1205" s="1107"/>
      <c r="E1205" s="977"/>
      <c r="F1205" s="977"/>
      <c r="G1205" s="977"/>
      <c r="H1205" s="977"/>
    </row>
    <row r="1206" spans="1:8">
      <c r="A1206" s="1110"/>
      <c r="B1206" s="799"/>
      <c r="C1206" s="801" t="s">
        <v>148</v>
      </c>
      <c r="D1206" s="1107"/>
      <c r="E1206" s="977"/>
      <c r="F1206" s="977"/>
      <c r="G1206" s="977"/>
      <c r="H1206" s="977"/>
    </row>
    <row r="1207" spans="1:8">
      <c r="A1207" s="1110"/>
      <c r="B1207" s="799"/>
      <c r="C1207" s="802" t="s">
        <v>1802</v>
      </c>
      <c r="D1207" s="1107"/>
      <c r="E1207" s="977"/>
      <c r="F1207" s="977"/>
      <c r="G1207" s="977"/>
      <c r="H1207" s="977"/>
    </row>
    <row r="1208" spans="1:8">
      <c r="A1208" s="1110"/>
      <c r="B1208" s="799"/>
      <c r="C1208" s="800" t="s">
        <v>1943</v>
      </c>
      <c r="D1208" s="1107"/>
      <c r="E1208" s="977"/>
      <c r="F1208" s="977"/>
      <c r="G1208" s="977"/>
      <c r="H1208" s="977"/>
    </row>
    <row r="1209" spans="1:8">
      <c r="A1209" s="1110"/>
      <c r="B1209" s="799"/>
      <c r="C1209" s="801" t="s">
        <v>1798</v>
      </c>
      <c r="D1209" s="1107"/>
      <c r="E1209" s="977"/>
      <c r="F1209" s="977"/>
      <c r="G1209" s="977"/>
      <c r="H1209" s="977"/>
    </row>
    <row r="1210" spans="1:8">
      <c r="A1210" s="1110"/>
      <c r="B1210" s="799"/>
      <c r="C1210" s="802" t="s">
        <v>1942</v>
      </c>
      <c r="D1210" s="1107"/>
      <c r="E1210" s="977"/>
      <c r="F1210" s="977"/>
      <c r="G1210" s="977"/>
      <c r="H1210" s="977"/>
    </row>
    <row r="1211" spans="1:8">
      <c r="A1211" s="1110"/>
      <c r="B1211" s="799"/>
      <c r="C1211" s="801" t="s">
        <v>148</v>
      </c>
      <c r="D1211" s="1107"/>
      <c r="E1211" s="977"/>
      <c r="F1211" s="977"/>
      <c r="G1211" s="977"/>
      <c r="H1211" s="977"/>
    </row>
    <row r="1212" spans="1:8">
      <c r="A1212" s="1110"/>
      <c r="B1212" s="799"/>
      <c r="C1212" s="802" t="s">
        <v>1802</v>
      </c>
      <c r="D1212" s="1107"/>
      <c r="E1212" s="977"/>
      <c r="F1212" s="977"/>
      <c r="G1212" s="977"/>
      <c r="H1212" s="977"/>
    </row>
    <row r="1213" spans="1:8">
      <c r="A1213" s="1110"/>
      <c r="B1213" s="799"/>
      <c r="C1213" s="803" t="s">
        <v>1805</v>
      </c>
      <c r="D1213" s="1107"/>
      <c r="E1213" s="977"/>
      <c r="F1213" s="977"/>
      <c r="G1213" s="977"/>
      <c r="H1213" s="977"/>
    </row>
    <row r="1214" spans="1:8">
      <c r="A1214" s="1110"/>
      <c r="B1214" s="799"/>
      <c r="C1214" s="803" t="s">
        <v>151</v>
      </c>
      <c r="D1214" s="1107"/>
      <c r="E1214" s="977"/>
      <c r="F1214" s="977"/>
      <c r="G1214" s="977"/>
      <c r="H1214" s="977"/>
    </row>
    <row r="1215" spans="1:8">
      <c r="A1215" s="1110"/>
      <c r="B1215" s="799"/>
      <c r="C1215" s="801" t="s">
        <v>1469</v>
      </c>
      <c r="D1215" s="1107"/>
      <c r="E1215" s="977"/>
      <c r="F1215" s="977"/>
      <c r="G1215" s="977"/>
      <c r="H1215" s="977"/>
    </row>
    <row r="1216" spans="1:8">
      <c r="A1216" s="1110"/>
      <c r="B1216" s="799"/>
      <c r="C1216" s="801" t="s">
        <v>1944</v>
      </c>
      <c r="D1216" s="1107"/>
      <c r="E1216" s="977"/>
      <c r="F1216" s="977"/>
      <c r="G1216" s="977"/>
      <c r="H1216" s="977"/>
    </row>
    <row r="1217" spans="1:8">
      <c r="A1217" s="1110"/>
      <c r="B1217" s="799"/>
      <c r="C1217" s="801" t="s">
        <v>147</v>
      </c>
      <c r="D1217" s="1107"/>
      <c r="E1217" s="977"/>
      <c r="F1217" s="977"/>
      <c r="G1217" s="977"/>
      <c r="H1217" s="977"/>
    </row>
    <row r="1218" spans="1:8">
      <c r="A1218" s="1110"/>
      <c r="B1218" s="799"/>
      <c r="C1218" s="804" t="s">
        <v>1949</v>
      </c>
      <c r="D1218" s="1107"/>
      <c r="E1218" s="977"/>
      <c r="F1218" s="977"/>
      <c r="G1218" s="977"/>
      <c r="H1218" s="977"/>
    </row>
    <row r="1219" spans="1:8">
      <c r="A1219" s="1111"/>
      <c r="B1219" s="799"/>
      <c r="C1219" s="805" t="s">
        <v>1945</v>
      </c>
      <c r="D1219" s="1108"/>
      <c r="E1219" s="983"/>
      <c r="F1219" s="983"/>
      <c r="G1219" s="983"/>
      <c r="H1219" s="983"/>
    </row>
    <row r="1220" spans="1:8" ht="25.5">
      <c r="A1220" s="238" t="s">
        <v>1947</v>
      </c>
      <c r="B1220" s="806"/>
      <c r="C1220" s="237" t="s">
        <v>1948</v>
      </c>
      <c r="D1220" s="807" t="s">
        <v>6</v>
      </c>
      <c r="E1220" s="935">
        <v>2780000</v>
      </c>
      <c r="F1220" s="935">
        <v>2920000</v>
      </c>
      <c r="G1220" s="935">
        <f t="shared" si="42"/>
        <v>1284800.0000000002</v>
      </c>
      <c r="H1220" s="935">
        <f t="shared" si="43"/>
        <v>1477520.0000000002</v>
      </c>
    </row>
    <row r="1221" spans="1:8" s="167" customFormat="1">
      <c r="A1221" s="1118" t="s">
        <v>755</v>
      </c>
      <c r="B1221" s="491"/>
      <c r="C1221" s="279" t="s">
        <v>1471</v>
      </c>
      <c r="D1221" s="1132"/>
      <c r="E1221" s="976">
        <v>8950000</v>
      </c>
      <c r="F1221" s="976"/>
      <c r="G1221" s="976">
        <f>E1221*0.55*0.8</f>
        <v>3938000</v>
      </c>
      <c r="H1221" s="976">
        <f t="shared" si="43"/>
        <v>4528700</v>
      </c>
    </row>
    <row r="1222" spans="1:8" s="167" customFormat="1">
      <c r="A1222" s="1119"/>
      <c r="B1222" s="492"/>
      <c r="C1222" s="280" t="s">
        <v>749</v>
      </c>
      <c r="D1222" s="1087"/>
      <c r="E1222" s="977"/>
      <c r="F1222" s="977"/>
      <c r="G1222" s="977">
        <f t="shared" ref="G1222:G1233" si="44">F1222*0.55*0.8</f>
        <v>0</v>
      </c>
      <c r="H1222" s="977">
        <f t="shared" ref="H1222:H1233" si="45">G1222*1.15</f>
        <v>0</v>
      </c>
    </row>
    <row r="1223" spans="1:8" s="167" customFormat="1">
      <c r="A1223" s="1119"/>
      <c r="B1223" s="492"/>
      <c r="C1223" s="280" t="s">
        <v>750</v>
      </c>
      <c r="D1223" s="1087"/>
      <c r="E1223" s="977"/>
      <c r="F1223" s="977"/>
      <c r="G1223" s="977">
        <f t="shared" si="44"/>
        <v>0</v>
      </c>
      <c r="H1223" s="977">
        <f t="shared" si="45"/>
        <v>0</v>
      </c>
    </row>
    <row r="1224" spans="1:8" s="167" customFormat="1">
      <c r="A1224" s="1119"/>
      <c r="B1224" s="492"/>
      <c r="C1224" s="281" t="s">
        <v>669</v>
      </c>
      <c r="D1224" s="1087"/>
      <c r="E1224" s="977"/>
      <c r="F1224" s="977"/>
      <c r="G1224" s="977">
        <f t="shared" si="44"/>
        <v>0</v>
      </c>
      <c r="H1224" s="977">
        <f t="shared" si="45"/>
        <v>0</v>
      </c>
    </row>
    <row r="1225" spans="1:8" s="167" customFormat="1">
      <c r="A1225" s="1119"/>
      <c r="B1225" s="492"/>
      <c r="C1225" s="282" t="s">
        <v>752</v>
      </c>
      <c r="D1225" s="1087"/>
      <c r="E1225" s="977"/>
      <c r="F1225" s="977"/>
      <c r="G1225" s="977">
        <f t="shared" si="44"/>
        <v>0</v>
      </c>
      <c r="H1225" s="977">
        <f t="shared" si="45"/>
        <v>0</v>
      </c>
    </row>
    <row r="1226" spans="1:8" s="167" customFormat="1">
      <c r="A1226" s="1119"/>
      <c r="B1226" s="492"/>
      <c r="C1226" s="280" t="s">
        <v>137</v>
      </c>
      <c r="D1226" s="1087"/>
      <c r="E1226" s="977"/>
      <c r="F1226" s="977"/>
      <c r="G1226" s="977">
        <f t="shared" si="44"/>
        <v>0</v>
      </c>
      <c r="H1226" s="977">
        <f t="shared" si="45"/>
        <v>0</v>
      </c>
    </row>
    <row r="1227" spans="1:8" s="167" customFormat="1">
      <c r="A1227" s="1119"/>
      <c r="B1227" s="492"/>
      <c r="C1227" s="282" t="s">
        <v>756</v>
      </c>
      <c r="D1227" s="1087"/>
      <c r="E1227" s="977"/>
      <c r="F1227" s="977"/>
      <c r="G1227" s="977">
        <f t="shared" si="44"/>
        <v>0</v>
      </c>
      <c r="H1227" s="977">
        <f t="shared" si="45"/>
        <v>0</v>
      </c>
    </row>
    <row r="1228" spans="1:8" s="167" customFormat="1">
      <c r="A1228" s="1119"/>
      <c r="B1228" s="492"/>
      <c r="C1228" s="280" t="s">
        <v>753</v>
      </c>
      <c r="D1228" s="1087"/>
      <c r="E1228" s="977"/>
      <c r="F1228" s="977"/>
      <c r="G1228" s="977">
        <f t="shared" si="44"/>
        <v>0</v>
      </c>
      <c r="H1228" s="977">
        <f t="shared" si="45"/>
        <v>0</v>
      </c>
    </row>
    <row r="1229" spans="1:8" s="167" customFormat="1">
      <c r="A1229" s="1119"/>
      <c r="B1229" s="492"/>
      <c r="C1229" s="282" t="s">
        <v>136</v>
      </c>
      <c r="D1229" s="1087"/>
      <c r="E1229" s="977"/>
      <c r="F1229" s="977"/>
      <c r="G1229" s="977">
        <f t="shared" si="44"/>
        <v>0</v>
      </c>
      <c r="H1229" s="977">
        <f t="shared" si="45"/>
        <v>0</v>
      </c>
    </row>
    <row r="1230" spans="1:8" s="167" customFormat="1">
      <c r="A1230" s="1119"/>
      <c r="B1230" s="492"/>
      <c r="C1230" s="283" t="s">
        <v>616</v>
      </c>
      <c r="D1230" s="1087"/>
      <c r="E1230" s="977"/>
      <c r="F1230" s="977"/>
      <c r="G1230" s="977">
        <f t="shared" si="44"/>
        <v>0</v>
      </c>
      <c r="H1230" s="977">
        <f t="shared" si="45"/>
        <v>0</v>
      </c>
    </row>
    <row r="1231" spans="1:8" s="167" customFormat="1">
      <c r="A1231" s="1119"/>
      <c r="B1231" s="492"/>
      <c r="C1231" s="280" t="s">
        <v>751</v>
      </c>
      <c r="D1231" s="1087"/>
      <c r="E1231" s="977"/>
      <c r="F1231" s="977"/>
      <c r="G1231" s="977">
        <f t="shared" si="44"/>
        <v>0</v>
      </c>
      <c r="H1231" s="977">
        <f t="shared" si="45"/>
        <v>0</v>
      </c>
    </row>
    <row r="1232" spans="1:8" s="167" customFormat="1" ht="31.5" customHeight="1">
      <c r="A1232" s="1119"/>
      <c r="B1232" s="492"/>
      <c r="C1232" s="280" t="s">
        <v>754</v>
      </c>
      <c r="D1232" s="1087"/>
      <c r="E1232" s="977"/>
      <c r="F1232" s="977"/>
      <c r="G1232" s="977">
        <f t="shared" si="44"/>
        <v>0</v>
      </c>
      <c r="H1232" s="977">
        <f t="shared" si="45"/>
        <v>0</v>
      </c>
    </row>
    <row r="1233" spans="1:8" s="167" customFormat="1" ht="13.15" customHeight="1">
      <c r="A1233" s="1119"/>
      <c r="B1233" s="492"/>
      <c r="C1233" s="280" t="s">
        <v>134</v>
      </c>
      <c r="D1233" s="1087"/>
      <c r="E1233" s="977"/>
      <c r="F1233" s="977"/>
      <c r="G1233" s="977">
        <f t="shared" si="44"/>
        <v>0</v>
      </c>
      <c r="H1233" s="977">
        <f t="shared" si="45"/>
        <v>0</v>
      </c>
    </row>
    <row r="1234" spans="1:8" s="167" customFormat="1">
      <c r="A1234" s="363" t="s">
        <v>770</v>
      </c>
      <c r="B1234" s="510"/>
      <c r="C1234" s="362" t="s">
        <v>668</v>
      </c>
      <c r="D1234" s="353" t="s">
        <v>6</v>
      </c>
      <c r="E1234" s="939">
        <v>9690000</v>
      </c>
      <c r="F1234" s="939">
        <v>9900000</v>
      </c>
      <c r="G1234" s="939">
        <f t="shared" ref="G1221:G1284" si="46">F1234*0.55*0.8</f>
        <v>4356000</v>
      </c>
      <c r="H1234" s="939">
        <f t="shared" ref="H1221:H1284" si="47">G1234*1.15</f>
        <v>5009400</v>
      </c>
    </row>
    <row r="1235" spans="1:8" s="167" customFormat="1">
      <c r="A1235" s="1118" t="s">
        <v>1569</v>
      </c>
      <c r="B1235" s="491"/>
      <c r="C1235" s="279" t="s">
        <v>1571</v>
      </c>
      <c r="D1235" s="1132" t="s">
        <v>6</v>
      </c>
      <c r="E1235" s="976">
        <v>10400000</v>
      </c>
      <c r="F1235" s="976">
        <v>10610000</v>
      </c>
      <c r="G1235" s="976">
        <f t="shared" si="46"/>
        <v>4668400.0000000009</v>
      </c>
      <c r="H1235" s="976">
        <f t="shared" si="47"/>
        <v>5368660.0000000009</v>
      </c>
    </row>
    <row r="1236" spans="1:8" s="167" customFormat="1">
      <c r="A1236" s="1119"/>
      <c r="B1236" s="492"/>
      <c r="C1236" s="280" t="s">
        <v>139</v>
      </c>
      <c r="D1236" s="1087"/>
      <c r="E1236" s="977"/>
      <c r="F1236" s="977"/>
      <c r="G1236" s="977"/>
      <c r="H1236" s="977"/>
    </row>
    <row r="1237" spans="1:8" s="167" customFormat="1">
      <c r="A1237" s="1119"/>
      <c r="B1237" s="492"/>
      <c r="C1237" s="280" t="s">
        <v>1572</v>
      </c>
      <c r="D1237" s="1087"/>
      <c r="E1237" s="977"/>
      <c r="F1237" s="977"/>
      <c r="G1237" s="977"/>
      <c r="H1237" s="977"/>
    </row>
    <row r="1238" spans="1:8" s="167" customFormat="1">
      <c r="A1238" s="1119"/>
      <c r="B1238" s="492"/>
      <c r="C1238" s="281" t="s">
        <v>138</v>
      </c>
      <c r="D1238" s="1087"/>
      <c r="E1238" s="977"/>
      <c r="F1238" s="977"/>
      <c r="G1238" s="977"/>
      <c r="H1238" s="977"/>
    </row>
    <row r="1239" spans="1:8" s="167" customFormat="1">
      <c r="A1239" s="1119"/>
      <c r="B1239" s="492"/>
      <c r="C1239" s="281" t="s">
        <v>1470</v>
      </c>
      <c r="D1239" s="1087"/>
      <c r="E1239" s="977"/>
      <c r="F1239" s="977"/>
      <c r="G1239" s="977"/>
      <c r="H1239" s="977"/>
    </row>
    <row r="1240" spans="1:8" s="167" customFormat="1">
      <c r="A1240" s="1119"/>
      <c r="B1240" s="492"/>
      <c r="C1240" s="282" t="s">
        <v>667</v>
      </c>
      <c r="D1240" s="1087"/>
      <c r="E1240" s="977"/>
      <c r="F1240" s="977"/>
      <c r="G1240" s="977"/>
      <c r="H1240" s="977"/>
    </row>
    <row r="1241" spans="1:8" s="167" customFormat="1">
      <c r="A1241" s="1119"/>
      <c r="B1241" s="492"/>
      <c r="C1241" s="280" t="s">
        <v>137</v>
      </c>
      <c r="D1241" s="1087"/>
      <c r="E1241" s="977"/>
      <c r="F1241" s="977"/>
      <c r="G1241" s="977"/>
      <c r="H1241" s="977"/>
    </row>
    <row r="1242" spans="1:8" s="167" customFormat="1">
      <c r="A1242" s="1119"/>
      <c r="B1242" s="492"/>
      <c r="C1242" s="282" t="s">
        <v>136</v>
      </c>
      <c r="D1242" s="1087"/>
      <c r="E1242" s="977"/>
      <c r="F1242" s="977"/>
      <c r="G1242" s="977"/>
      <c r="H1242" s="977"/>
    </row>
    <row r="1243" spans="1:8" s="167" customFormat="1">
      <c r="A1243" s="1119"/>
      <c r="B1243" s="492"/>
      <c r="C1243" s="283" t="s">
        <v>616</v>
      </c>
      <c r="D1243" s="1087"/>
      <c r="E1243" s="977"/>
      <c r="F1243" s="977"/>
      <c r="G1243" s="977"/>
      <c r="H1243" s="977"/>
    </row>
    <row r="1244" spans="1:8" s="167" customFormat="1">
      <c r="A1244" s="1119"/>
      <c r="B1244" s="492"/>
      <c r="C1244" s="283" t="s">
        <v>1574</v>
      </c>
      <c r="D1244" s="1087"/>
      <c r="E1244" s="977"/>
      <c r="F1244" s="977"/>
      <c r="G1244" s="977"/>
      <c r="H1244" s="977"/>
    </row>
    <row r="1245" spans="1:8" s="167" customFormat="1">
      <c r="A1245" s="1119"/>
      <c r="B1245" s="492"/>
      <c r="C1245" s="282" t="s">
        <v>1573</v>
      </c>
      <c r="D1245" s="1087"/>
      <c r="E1245" s="977"/>
      <c r="F1245" s="977"/>
      <c r="G1245" s="977"/>
      <c r="H1245" s="977"/>
    </row>
    <row r="1246" spans="1:8" s="165" customFormat="1">
      <c r="A1246" s="1119"/>
      <c r="B1246" s="492"/>
      <c r="C1246" s="280" t="s">
        <v>135</v>
      </c>
      <c r="D1246" s="1087"/>
      <c r="E1246" s="977"/>
      <c r="F1246" s="977"/>
      <c r="G1246" s="977"/>
      <c r="H1246" s="977"/>
    </row>
    <row r="1247" spans="1:8">
      <c r="A1247" s="1119"/>
      <c r="B1247" s="492"/>
      <c r="C1247" s="280" t="s">
        <v>134</v>
      </c>
      <c r="D1247" s="1087"/>
      <c r="E1247" s="977"/>
      <c r="F1247" s="977"/>
      <c r="G1247" s="977"/>
      <c r="H1247" s="977"/>
    </row>
    <row r="1248" spans="1:8" s="40" customFormat="1" ht="25.5">
      <c r="A1248" s="793" t="s">
        <v>1570</v>
      </c>
      <c r="B1248" s="794"/>
      <c r="C1248" s="795" t="s">
        <v>668</v>
      </c>
      <c r="D1248" s="796" t="s">
        <v>6</v>
      </c>
      <c r="E1248" s="939">
        <v>11220000</v>
      </c>
      <c r="F1248" s="939">
        <v>11530000</v>
      </c>
      <c r="G1248" s="939">
        <f t="shared" si="46"/>
        <v>5073200.0000000009</v>
      </c>
      <c r="H1248" s="939">
        <f t="shared" si="47"/>
        <v>5834180.0000000009</v>
      </c>
    </row>
    <row r="1249" spans="1:8">
      <c r="A1249" s="1016" t="s">
        <v>1796</v>
      </c>
      <c r="B1249" s="88"/>
      <c r="C1249" s="267" t="s">
        <v>1797</v>
      </c>
      <c r="D1249" s="1018"/>
      <c r="E1249" s="976">
        <v>9600000</v>
      </c>
      <c r="F1249" s="976"/>
      <c r="G1249" s="976">
        <f>E1249*0.55*0.8</f>
        <v>4224000</v>
      </c>
      <c r="H1249" s="976">
        <f>G1249*1.15</f>
        <v>4857600</v>
      </c>
    </row>
    <row r="1250" spans="1:8">
      <c r="A1250" s="1017"/>
      <c r="B1250" s="72"/>
      <c r="C1250" s="771" t="s">
        <v>1799</v>
      </c>
      <c r="D1250" s="1019"/>
      <c r="E1250" s="977"/>
      <c r="F1250" s="977"/>
      <c r="G1250" s="977"/>
      <c r="H1250" s="977"/>
    </row>
    <row r="1251" spans="1:8">
      <c r="A1251" s="1017"/>
      <c r="B1251" s="72"/>
      <c r="C1251" s="268" t="s">
        <v>1798</v>
      </c>
      <c r="D1251" s="1019"/>
      <c r="E1251" s="977"/>
      <c r="F1251" s="977"/>
      <c r="G1251" s="977"/>
      <c r="H1251" s="977"/>
    </row>
    <row r="1252" spans="1:8">
      <c r="A1252" s="1017"/>
      <c r="B1252" s="72"/>
      <c r="C1252" s="268" t="s">
        <v>666</v>
      </c>
      <c r="D1252" s="1019"/>
      <c r="E1252" s="977"/>
      <c r="F1252" s="977"/>
      <c r="G1252" s="977"/>
      <c r="H1252" s="977"/>
    </row>
    <row r="1253" spans="1:8">
      <c r="A1253" s="1017"/>
      <c r="B1253" s="72"/>
      <c r="C1253" s="268" t="s">
        <v>148</v>
      </c>
      <c r="D1253" s="1019"/>
      <c r="E1253" s="977"/>
      <c r="F1253" s="977"/>
      <c r="G1253" s="977"/>
      <c r="H1253" s="977"/>
    </row>
    <row r="1254" spans="1:8">
      <c r="A1254" s="1017"/>
      <c r="B1254" s="72"/>
      <c r="C1254" s="269" t="s">
        <v>1802</v>
      </c>
      <c r="D1254" s="1019"/>
      <c r="E1254" s="977"/>
      <c r="F1254" s="977"/>
      <c r="G1254" s="977"/>
      <c r="H1254" s="977"/>
    </row>
    <row r="1255" spans="1:8">
      <c r="A1255" s="1017"/>
      <c r="B1255" s="72"/>
      <c r="C1255" s="771" t="s">
        <v>1800</v>
      </c>
      <c r="D1255" s="1019"/>
      <c r="E1255" s="977"/>
      <c r="F1255" s="977"/>
      <c r="G1255" s="977"/>
      <c r="H1255" s="977"/>
    </row>
    <row r="1256" spans="1:8">
      <c r="A1256" s="1017"/>
      <c r="B1256" s="72"/>
      <c r="C1256" s="268" t="s">
        <v>1798</v>
      </c>
      <c r="D1256" s="1019"/>
      <c r="E1256" s="977"/>
      <c r="F1256" s="977"/>
      <c r="G1256" s="977"/>
      <c r="H1256" s="977"/>
    </row>
    <row r="1257" spans="1:8">
      <c r="A1257" s="1017"/>
      <c r="B1257" s="72"/>
      <c r="C1257" s="269" t="s">
        <v>1801</v>
      </c>
      <c r="D1257" s="1019"/>
      <c r="E1257" s="977"/>
      <c r="F1257" s="977"/>
      <c r="G1257" s="977"/>
      <c r="H1257" s="977"/>
    </row>
    <row r="1258" spans="1:8">
      <c r="A1258" s="1017"/>
      <c r="B1258" s="72"/>
      <c r="C1258" s="268" t="s">
        <v>148</v>
      </c>
      <c r="D1258" s="1019"/>
      <c r="E1258" s="977"/>
      <c r="F1258" s="977"/>
      <c r="G1258" s="977"/>
      <c r="H1258" s="977"/>
    </row>
    <row r="1259" spans="1:8">
      <c r="A1259" s="1017"/>
      <c r="B1259" s="72"/>
      <c r="C1259" s="278" t="s">
        <v>1805</v>
      </c>
      <c r="D1259" s="1019"/>
      <c r="E1259" s="977"/>
      <c r="F1259" s="977"/>
      <c r="G1259" s="977"/>
      <c r="H1259" s="977"/>
    </row>
    <row r="1260" spans="1:8">
      <c r="A1260" s="1017"/>
      <c r="B1260" s="72"/>
      <c r="C1260" s="278" t="s">
        <v>151</v>
      </c>
      <c r="D1260" s="1019"/>
      <c r="E1260" s="977"/>
      <c r="F1260" s="977"/>
      <c r="G1260" s="977"/>
      <c r="H1260" s="977"/>
    </row>
    <row r="1261" spans="1:8">
      <c r="A1261" s="1017"/>
      <c r="B1261" s="72"/>
      <c r="C1261" s="268" t="s">
        <v>1469</v>
      </c>
      <c r="D1261" s="1019"/>
      <c r="E1261" s="977"/>
      <c r="F1261" s="977"/>
      <c r="G1261" s="977"/>
      <c r="H1261" s="977"/>
    </row>
    <row r="1262" spans="1:8">
      <c r="A1262" s="1017"/>
      <c r="B1262" s="72"/>
      <c r="C1262" s="278" t="s">
        <v>1803</v>
      </c>
      <c r="D1262" s="1019"/>
      <c r="E1262" s="977"/>
      <c r="F1262" s="977"/>
      <c r="G1262" s="977"/>
      <c r="H1262" s="977"/>
    </row>
    <row r="1263" spans="1:8">
      <c r="A1263" s="1017"/>
      <c r="B1263" s="72"/>
      <c r="C1263" s="268" t="s">
        <v>1804</v>
      </c>
      <c r="D1263" s="1019"/>
      <c r="E1263" s="977"/>
      <c r="F1263" s="977"/>
      <c r="G1263" s="977"/>
      <c r="H1263" s="977"/>
    </row>
    <row r="1264" spans="1:8">
      <c r="A1264" s="1017"/>
      <c r="B1264" s="72"/>
      <c r="C1264" s="268" t="s">
        <v>147</v>
      </c>
      <c r="D1264" s="1019"/>
      <c r="E1264" s="977"/>
      <c r="F1264" s="977"/>
      <c r="G1264" s="977"/>
      <c r="H1264" s="977"/>
    </row>
    <row r="1265" spans="1:8">
      <c r="A1265" s="1017"/>
      <c r="B1265" s="72"/>
      <c r="C1265" s="265" t="s">
        <v>1949</v>
      </c>
      <c r="D1265" s="1019"/>
      <c r="E1265" s="977"/>
      <c r="F1265" s="977"/>
      <c r="G1265" s="977"/>
      <c r="H1265" s="977"/>
    </row>
    <row r="1266" spans="1:8">
      <c r="A1266" s="1017"/>
      <c r="B1266" s="72"/>
      <c r="C1266" s="264" t="s">
        <v>1806</v>
      </c>
      <c r="D1266" s="1019"/>
      <c r="E1266" s="977"/>
      <c r="F1266" s="977"/>
      <c r="G1266" s="977"/>
      <c r="H1266" s="977"/>
    </row>
    <row r="1267" spans="1:8" s="40" customFormat="1" ht="26.25">
      <c r="A1267" s="225" t="s">
        <v>837</v>
      </c>
      <c r="B1267" s="840"/>
      <c r="C1267" s="154"/>
      <c r="D1267" s="160"/>
      <c r="E1267" s="160"/>
      <c r="F1267" s="160"/>
      <c r="G1267" s="160"/>
      <c r="H1267" s="160"/>
    </row>
    <row r="1268" spans="1:8" s="40" customFormat="1">
      <c r="A1268" s="1103" t="s">
        <v>2317</v>
      </c>
      <c r="B1268" s="41"/>
      <c r="C1268" s="171" t="s">
        <v>2308</v>
      </c>
      <c r="D1268" s="1023" t="s">
        <v>6</v>
      </c>
      <c r="E1268" s="977"/>
      <c r="F1268" s="977">
        <v>18760000</v>
      </c>
      <c r="G1268" s="977">
        <f t="shared" si="46"/>
        <v>8254400</v>
      </c>
      <c r="H1268" s="977">
        <f t="shared" si="47"/>
        <v>9492560</v>
      </c>
    </row>
    <row r="1269" spans="1:8" s="40" customFormat="1">
      <c r="A1269" s="1104"/>
      <c r="B1269" s="37"/>
      <c r="C1269" s="40" t="s">
        <v>117</v>
      </c>
      <c r="D1269" s="1024"/>
      <c r="E1269" s="977"/>
      <c r="F1269" s="977"/>
      <c r="G1269" s="977"/>
      <c r="H1269" s="977"/>
    </row>
    <row r="1270" spans="1:8" s="40" customFormat="1">
      <c r="A1270" s="1104"/>
      <c r="B1270" s="37"/>
      <c r="C1270" s="40" t="s">
        <v>2309</v>
      </c>
      <c r="D1270" s="1024"/>
      <c r="E1270" s="977"/>
      <c r="F1270" s="977"/>
      <c r="G1270" s="977"/>
      <c r="H1270" s="977"/>
    </row>
    <row r="1271" spans="1:8" s="40" customFormat="1">
      <c r="A1271" s="1104"/>
      <c r="B1271" s="37"/>
      <c r="C1271" s="40" t="s">
        <v>759</v>
      </c>
      <c r="D1271" s="1024"/>
      <c r="E1271" s="977"/>
      <c r="F1271" s="977"/>
      <c r="G1271" s="977"/>
      <c r="H1271" s="977"/>
    </row>
    <row r="1272" spans="1:8" s="40" customFormat="1">
      <c r="A1272" s="1104"/>
      <c r="B1272" s="37"/>
      <c r="C1272" s="40" t="s">
        <v>2310</v>
      </c>
      <c r="D1272" s="1024"/>
      <c r="E1272" s="977"/>
      <c r="F1272" s="977"/>
      <c r="G1272" s="977"/>
      <c r="H1272" s="977"/>
    </row>
    <row r="1273" spans="1:8" s="40" customFormat="1">
      <c r="A1273" s="1104"/>
      <c r="B1273" s="37"/>
      <c r="C1273" s="40" t="s">
        <v>2311</v>
      </c>
      <c r="D1273" s="1024"/>
      <c r="E1273" s="977"/>
      <c r="F1273" s="977"/>
      <c r="G1273" s="977"/>
      <c r="H1273" s="977"/>
    </row>
    <row r="1274" spans="1:8" s="40" customFormat="1">
      <c r="A1274" s="1104"/>
      <c r="B1274" s="37"/>
      <c r="C1274" s="45" t="s">
        <v>2312</v>
      </c>
      <c r="D1274" s="1024"/>
      <c r="E1274" s="977"/>
      <c r="F1274" s="977"/>
      <c r="G1274" s="977"/>
      <c r="H1274" s="977"/>
    </row>
    <row r="1275" spans="1:8" s="40" customFormat="1">
      <c r="A1275" s="1104"/>
      <c r="B1275" s="37"/>
      <c r="C1275" s="50" t="s">
        <v>2313</v>
      </c>
      <c r="D1275" s="1024"/>
      <c r="E1275" s="977"/>
      <c r="F1275" s="977"/>
      <c r="G1275" s="977"/>
      <c r="H1275" s="977"/>
    </row>
    <row r="1276" spans="1:8" s="40" customFormat="1">
      <c r="A1276" s="1104"/>
      <c r="B1276" s="37"/>
      <c r="C1276" s="40" t="s">
        <v>2314</v>
      </c>
      <c r="D1276" s="1024"/>
      <c r="E1276" s="977"/>
      <c r="F1276" s="977"/>
      <c r="G1276" s="977"/>
      <c r="H1276" s="977"/>
    </row>
    <row r="1277" spans="1:8" s="40" customFormat="1">
      <c r="A1277" s="1104"/>
      <c r="B1277" s="37"/>
      <c r="C1277" s="40" t="s">
        <v>2315</v>
      </c>
      <c r="D1277" s="1024"/>
      <c r="E1277" s="977"/>
      <c r="F1277" s="977"/>
      <c r="G1277" s="977"/>
      <c r="H1277" s="977"/>
    </row>
    <row r="1278" spans="1:8" s="40" customFormat="1">
      <c r="A1278" s="1104"/>
      <c r="B1278" s="37"/>
      <c r="C1278" s="45" t="s">
        <v>104</v>
      </c>
      <c r="D1278" s="1024"/>
      <c r="E1278" s="977"/>
      <c r="F1278" s="977"/>
      <c r="G1278" s="977"/>
      <c r="H1278" s="977"/>
    </row>
    <row r="1279" spans="1:8" s="40" customFormat="1" ht="14.25" customHeight="1">
      <c r="A1279" s="1104"/>
      <c r="B1279" s="37"/>
      <c r="C1279" s="45" t="s">
        <v>2316</v>
      </c>
      <c r="D1279" s="1024"/>
      <c r="E1279" s="977"/>
      <c r="F1279" s="977"/>
      <c r="G1279" s="977"/>
      <c r="H1279" s="977"/>
    </row>
    <row r="1280" spans="1:8" s="40" customFormat="1">
      <c r="A1280" s="1104"/>
      <c r="B1280" s="37"/>
      <c r="C1280" s="40" t="s">
        <v>836</v>
      </c>
      <c r="D1280" s="1024"/>
      <c r="E1280" s="977"/>
      <c r="F1280" s="977"/>
      <c r="G1280" s="977"/>
      <c r="H1280" s="977"/>
    </row>
    <row r="1281" spans="1:8" s="40" customFormat="1">
      <c r="A1281" s="1016" t="s">
        <v>671</v>
      </c>
      <c r="B1281" s="41"/>
      <c r="C1281" s="51" t="s">
        <v>600</v>
      </c>
      <c r="D1281" s="1023" t="s">
        <v>6</v>
      </c>
      <c r="E1281" s="976">
        <v>13370000</v>
      </c>
      <c r="F1281" s="976">
        <v>13370000</v>
      </c>
      <c r="G1281" s="976">
        <f t="shared" si="46"/>
        <v>5882800.0000000009</v>
      </c>
      <c r="H1281" s="976">
        <f t="shared" si="47"/>
        <v>6765220.0000000009</v>
      </c>
    </row>
    <row r="1282" spans="1:8" s="40" customFormat="1" ht="25.5">
      <c r="A1282" s="1017"/>
      <c r="B1282" s="37"/>
      <c r="C1282" s="511" t="s">
        <v>125</v>
      </c>
      <c r="D1282" s="1024"/>
      <c r="E1282" s="977"/>
      <c r="F1282" s="977"/>
      <c r="G1282" s="977"/>
      <c r="H1282" s="977"/>
    </row>
    <row r="1283" spans="1:8" s="40" customFormat="1">
      <c r="A1283" s="1017"/>
      <c r="B1283" s="37"/>
      <c r="C1283" s="512" t="s">
        <v>123</v>
      </c>
      <c r="D1283" s="1024"/>
      <c r="E1283" s="977"/>
      <c r="F1283" s="977"/>
      <c r="G1283" s="977"/>
      <c r="H1283" s="977"/>
    </row>
    <row r="1284" spans="1:8" s="40" customFormat="1">
      <c r="A1284" s="1017"/>
      <c r="B1284" s="37"/>
      <c r="C1284" s="512" t="s">
        <v>117</v>
      </c>
      <c r="D1284" s="1024"/>
      <c r="E1284" s="977"/>
      <c r="F1284" s="977"/>
      <c r="G1284" s="977"/>
      <c r="H1284" s="977"/>
    </row>
    <row r="1285" spans="1:8" s="40" customFormat="1">
      <c r="A1285" s="1017"/>
      <c r="B1285" s="37"/>
      <c r="C1285" s="512" t="s">
        <v>131</v>
      </c>
      <c r="D1285" s="1024"/>
      <c r="E1285" s="977"/>
      <c r="F1285" s="977"/>
      <c r="G1285" s="977"/>
      <c r="H1285" s="977"/>
    </row>
    <row r="1286" spans="1:8" s="40" customFormat="1">
      <c r="A1286" s="1017"/>
      <c r="B1286" s="37"/>
      <c r="C1286" s="512" t="s">
        <v>122</v>
      </c>
      <c r="D1286" s="1024"/>
      <c r="E1286" s="977"/>
      <c r="F1286" s="977"/>
      <c r="G1286" s="977"/>
      <c r="H1286" s="977"/>
    </row>
    <row r="1287" spans="1:8" s="40" customFormat="1" ht="25.5">
      <c r="A1287" s="1017"/>
      <c r="B1287" s="37"/>
      <c r="C1287" s="512" t="s">
        <v>129</v>
      </c>
      <c r="D1287" s="1024"/>
      <c r="E1287" s="977"/>
      <c r="F1287" s="977"/>
      <c r="G1287" s="977"/>
      <c r="H1287" s="977"/>
    </row>
    <row r="1288" spans="1:8" s="40" customFormat="1">
      <c r="A1288" s="1017"/>
      <c r="B1288" s="37"/>
      <c r="C1288" s="503" t="s">
        <v>130</v>
      </c>
      <c r="D1288" s="1024"/>
      <c r="E1288" s="977"/>
      <c r="F1288" s="977"/>
      <c r="G1288" s="977"/>
      <c r="H1288" s="977"/>
    </row>
    <row r="1289" spans="1:8" s="40" customFormat="1">
      <c r="A1289" s="1017"/>
      <c r="B1289" s="37"/>
      <c r="C1289" s="503" t="s">
        <v>128</v>
      </c>
      <c r="D1289" s="1024"/>
      <c r="E1289" s="977"/>
      <c r="F1289" s="977"/>
      <c r="G1289" s="977"/>
      <c r="H1289" s="977"/>
    </row>
    <row r="1290" spans="1:8" s="40" customFormat="1">
      <c r="A1290" s="1017"/>
      <c r="B1290" s="37"/>
      <c r="C1290" s="512" t="s">
        <v>127</v>
      </c>
      <c r="D1290" s="1024"/>
      <c r="E1290" s="977"/>
      <c r="F1290" s="977"/>
      <c r="G1290" s="977"/>
      <c r="H1290" s="977"/>
    </row>
    <row r="1291" spans="1:8">
      <c r="A1291" s="1017"/>
      <c r="B1291" s="37"/>
      <c r="C1291" s="512" t="s">
        <v>104</v>
      </c>
      <c r="D1291" s="1024"/>
      <c r="E1291" s="977"/>
      <c r="F1291" s="977"/>
      <c r="G1291" s="977"/>
      <c r="H1291" s="977"/>
    </row>
    <row r="1292" spans="1:8">
      <c r="A1292" s="1017"/>
      <c r="B1292" s="37"/>
      <c r="C1292" s="503" t="s">
        <v>126</v>
      </c>
      <c r="D1292" s="1024"/>
      <c r="E1292" s="977"/>
      <c r="F1292" s="977"/>
      <c r="G1292" s="977"/>
      <c r="H1292" s="977"/>
    </row>
    <row r="1293" spans="1:8" s="40" customFormat="1">
      <c r="A1293" s="1017"/>
      <c r="B1293" s="37"/>
      <c r="C1293" s="512" t="s">
        <v>1760</v>
      </c>
      <c r="D1293" s="1024"/>
      <c r="E1293" s="977"/>
      <c r="F1293" s="977"/>
      <c r="G1293" s="977"/>
      <c r="H1293" s="977"/>
    </row>
    <row r="1294" spans="1:8" s="40" customFormat="1">
      <c r="A1294" s="1017"/>
      <c r="B1294" s="37"/>
      <c r="C1294" s="502" t="s">
        <v>1759</v>
      </c>
      <c r="D1294" s="1024"/>
      <c r="E1294" s="977"/>
      <c r="F1294" s="977"/>
      <c r="G1294" s="977"/>
      <c r="H1294" s="977"/>
    </row>
    <row r="1295" spans="1:8" s="45" customFormat="1" ht="18" customHeight="1">
      <c r="A1295" s="1047"/>
      <c r="B1295" s="46"/>
      <c r="C1295" s="284" t="s">
        <v>124</v>
      </c>
      <c r="D1295" s="1026"/>
      <c r="E1295" s="983"/>
      <c r="F1295" s="983"/>
      <c r="G1295" s="983"/>
      <c r="H1295" s="983"/>
    </row>
    <row r="1296" spans="1:8" s="40" customFormat="1">
      <c r="A1296" s="1016" t="s">
        <v>2108</v>
      </c>
      <c r="B1296" s="41"/>
      <c r="C1296" s="51" t="s">
        <v>2110</v>
      </c>
      <c r="D1296" s="1023" t="s">
        <v>6</v>
      </c>
      <c r="E1296" s="976">
        <v>19700000</v>
      </c>
      <c r="F1296" s="976">
        <v>19700000</v>
      </c>
      <c r="G1296" s="976">
        <f t="shared" ref="G1285:G1348" si="48">F1296*0.55*0.8</f>
        <v>8668000</v>
      </c>
      <c r="H1296" s="976">
        <f t="shared" ref="H1285:H1348" si="49">G1296*1.15</f>
        <v>9968200</v>
      </c>
    </row>
    <row r="1297" spans="1:8" s="40" customFormat="1" ht="25.5">
      <c r="A1297" s="1017"/>
      <c r="B1297" s="37"/>
      <c r="C1297" s="511" t="s">
        <v>125</v>
      </c>
      <c r="D1297" s="1024"/>
      <c r="E1297" s="977"/>
      <c r="F1297" s="977"/>
      <c r="G1297" s="977"/>
      <c r="H1297" s="977"/>
    </row>
    <row r="1298" spans="1:8" s="40" customFormat="1">
      <c r="A1298" s="1017"/>
      <c r="B1298" s="37"/>
      <c r="C1298" s="512" t="s">
        <v>123</v>
      </c>
      <c r="D1298" s="1024"/>
      <c r="E1298" s="977"/>
      <c r="F1298" s="977"/>
      <c r="G1298" s="977"/>
      <c r="H1298" s="977"/>
    </row>
    <row r="1299" spans="1:8" s="40" customFormat="1">
      <c r="A1299" s="1017"/>
      <c r="B1299" s="37"/>
      <c r="C1299" s="512" t="s">
        <v>117</v>
      </c>
      <c r="D1299" s="1024"/>
      <c r="E1299" s="977"/>
      <c r="F1299" s="977"/>
      <c r="G1299" s="977"/>
      <c r="H1299" s="977"/>
    </row>
    <row r="1300" spans="1:8" s="40" customFormat="1">
      <c r="A1300" s="1017"/>
      <c r="B1300" s="37"/>
      <c r="C1300" s="851" t="s">
        <v>1518</v>
      </c>
      <c r="D1300" s="1024"/>
      <c r="E1300" s="977"/>
      <c r="F1300" s="977"/>
      <c r="G1300" s="977"/>
      <c r="H1300" s="977"/>
    </row>
    <row r="1301" spans="1:8" s="40" customFormat="1">
      <c r="A1301" s="1017"/>
      <c r="B1301" s="37"/>
      <c r="C1301" s="512" t="s">
        <v>122</v>
      </c>
      <c r="D1301" s="1024"/>
      <c r="E1301" s="977"/>
      <c r="F1301" s="977"/>
      <c r="G1301" s="977"/>
      <c r="H1301" s="977"/>
    </row>
    <row r="1302" spans="1:8" s="40" customFormat="1">
      <c r="A1302" s="1017"/>
      <c r="B1302" s="37"/>
      <c r="C1302" s="512" t="s">
        <v>2109</v>
      </c>
      <c r="D1302" s="1024"/>
      <c r="E1302" s="977"/>
      <c r="F1302" s="977"/>
      <c r="G1302" s="977"/>
      <c r="H1302" s="977"/>
    </row>
    <row r="1303" spans="1:8" s="40" customFormat="1">
      <c r="A1303" s="1017"/>
      <c r="B1303" s="37"/>
      <c r="C1303" s="512" t="s">
        <v>130</v>
      </c>
      <c r="D1303" s="1024"/>
      <c r="E1303" s="977"/>
      <c r="F1303" s="977"/>
      <c r="G1303" s="977"/>
      <c r="H1303" s="977"/>
    </row>
    <row r="1304" spans="1:8" s="40" customFormat="1">
      <c r="A1304" s="1017"/>
      <c r="B1304" s="37"/>
      <c r="C1304" s="512" t="s">
        <v>2111</v>
      </c>
      <c r="D1304" s="1024"/>
      <c r="E1304" s="977"/>
      <c r="F1304" s="977"/>
      <c r="G1304" s="977"/>
      <c r="H1304" s="977"/>
    </row>
    <row r="1305" spans="1:8" s="40" customFormat="1">
      <c r="A1305" s="1017"/>
      <c r="B1305" s="37"/>
      <c r="C1305" s="502" t="s">
        <v>761</v>
      </c>
      <c r="D1305" s="1024"/>
      <c r="E1305" s="977"/>
      <c r="F1305" s="977"/>
      <c r="G1305" s="977"/>
      <c r="H1305" s="977"/>
    </row>
    <row r="1306" spans="1:8" s="40" customFormat="1">
      <c r="A1306" s="1017"/>
      <c r="B1306" s="37"/>
      <c r="C1306" s="512" t="s">
        <v>127</v>
      </c>
      <c r="D1306" s="1024"/>
      <c r="E1306" s="977"/>
      <c r="F1306" s="977"/>
      <c r="G1306" s="977"/>
      <c r="H1306" s="977"/>
    </row>
    <row r="1307" spans="1:8">
      <c r="A1307" s="1017"/>
      <c r="B1307" s="37"/>
      <c r="C1307" s="512" t="s">
        <v>104</v>
      </c>
      <c r="D1307" s="1024"/>
      <c r="E1307" s="977"/>
      <c r="F1307" s="977"/>
      <c r="G1307" s="977"/>
      <c r="H1307" s="977"/>
    </row>
    <row r="1308" spans="1:8">
      <c r="A1308" s="1017"/>
      <c r="B1308" s="37"/>
      <c r="C1308" s="503" t="s">
        <v>121</v>
      </c>
      <c r="D1308" s="1024"/>
      <c r="E1308" s="977"/>
      <c r="F1308" s="977"/>
      <c r="G1308" s="977"/>
      <c r="H1308" s="977"/>
    </row>
    <row r="1309" spans="1:8" s="40" customFormat="1">
      <c r="A1309" s="1017"/>
      <c r="B1309" s="37"/>
      <c r="C1309" s="512" t="s">
        <v>1760</v>
      </c>
      <c r="D1309" s="1024"/>
      <c r="E1309" s="977"/>
      <c r="F1309" s="977"/>
      <c r="G1309" s="977"/>
      <c r="H1309" s="977"/>
    </row>
    <row r="1310" spans="1:8" s="40" customFormat="1">
      <c r="A1310" s="1017"/>
      <c r="B1310" s="37"/>
      <c r="C1310" s="502" t="s">
        <v>2113</v>
      </c>
      <c r="D1310" s="1024"/>
      <c r="E1310" s="977"/>
      <c r="F1310" s="977"/>
      <c r="G1310" s="977"/>
      <c r="H1310" s="977"/>
    </row>
    <row r="1311" spans="1:8" s="40" customFormat="1">
      <c r="A1311" s="1017"/>
      <c r="B1311" s="37"/>
      <c r="C1311" s="512" t="s">
        <v>2112</v>
      </c>
      <c r="D1311" s="1024"/>
      <c r="E1311" s="977"/>
      <c r="F1311" s="977"/>
      <c r="G1311" s="977"/>
      <c r="H1311" s="977"/>
    </row>
    <row r="1312" spans="1:8" s="45" customFormat="1" ht="18" customHeight="1">
      <c r="A1312" s="1047"/>
      <c r="B1312" s="46"/>
      <c r="C1312" s="284" t="s">
        <v>124</v>
      </c>
      <c r="D1312" s="1026"/>
      <c r="E1312" s="983"/>
      <c r="F1312" s="983"/>
      <c r="G1312" s="983"/>
      <c r="H1312" s="983"/>
    </row>
    <row r="1313" spans="1:8" s="40" customFormat="1" ht="26.25">
      <c r="A1313" s="273" t="s">
        <v>2172</v>
      </c>
      <c r="B1313" s="287"/>
      <c r="C1313" s="177"/>
      <c r="D1313" s="178"/>
      <c r="E1313" s="178"/>
      <c r="F1313" s="178"/>
      <c r="G1313" s="178"/>
      <c r="H1313" s="178"/>
    </row>
    <row r="1314" spans="1:8" s="40" customFormat="1">
      <c r="A1314" s="1100" t="s">
        <v>2205</v>
      </c>
      <c r="B1314" s="41"/>
      <c r="C1314" s="51" t="s">
        <v>2173</v>
      </c>
      <c r="D1314" s="1023"/>
      <c r="E1314" s="976">
        <v>21120000</v>
      </c>
      <c r="F1314" s="976"/>
      <c r="G1314" s="976">
        <f>E1314*0.55*0.8</f>
        <v>9292800.0000000019</v>
      </c>
      <c r="H1314" s="976">
        <f>G1314*1.15</f>
        <v>10686720.000000002</v>
      </c>
    </row>
    <row r="1315" spans="1:8" s="40" customFormat="1">
      <c r="A1315" s="1101"/>
      <c r="B1315" s="37"/>
      <c r="C1315" s="512" t="s">
        <v>117</v>
      </c>
      <c r="D1315" s="1024"/>
      <c r="E1315" s="977"/>
      <c r="F1315" s="977"/>
      <c r="G1315" s="977"/>
      <c r="H1315" s="977"/>
    </row>
    <row r="1316" spans="1:8" s="40" customFormat="1">
      <c r="A1316" s="1101"/>
      <c r="B1316" s="37"/>
      <c r="C1316" s="512" t="s">
        <v>2109</v>
      </c>
      <c r="D1316" s="1024"/>
      <c r="E1316" s="977"/>
      <c r="F1316" s="977"/>
      <c r="G1316" s="977"/>
      <c r="H1316" s="977"/>
    </row>
    <row r="1317" spans="1:8" s="40" customFormat="1">
      <c r="A1317" s="1101"/>
      <c r="B1317" s="37"/>
      <c r="C1317" s="851" t="s">
        <v>1483</v>
      </c>
      <c r="D1317" s="1024"/>
      <c r="E1317" s="977"/>
      <c r="F1317" s="977"/>
      <c r="G1317" s="977"/>
      <c r="H1317" s="977"/>
    </row>
    <row r="1318" spans="1:8">
      <c r="A1318" s="1101"/>
      <c r="B1318" s="37"/>
      <c r="C1318" s="511" t="s">
        <v>121</v>
      </c>
      <c r="D1318" s="1024"/>
      <c r="E1318" s="977"/>
      <c r="F1318" s="977"/>
      <c r="G1318" s="977"/>
      <c r="H1318" s="977"/>
    </row>
    <row r="1319" spans="1:8">
      <c r="A1319" s="1101"/>
      <c r="B1319" s="37"/>
      <c r="C1319" s="502" t="s">
        <v>2179</v>
      </c>
      <c r="D1319" s="1024"/>
      <c r="E1319" s="977"/>
      <c r="F1319" s="977"/>
      <c r="G1319" s="977"/>
      <c r="H1319" s="977"/>
    </row>
    <row r="1320" spans="1:8" s="40" customFormat="1" ht="25.5">
      <c r="A1320" s="1101"/>
      <c r="B1320" s="37"/>
      <c r="C1320" s="47" t="s">
        <v>2174</v>
      </c>
      <c r="D1320" s="1024"/>
      <c r="E1320" s="977"/>
      <c r="F1320" s="977"/>
      <c r="G1320" s="977"/>
      <c r="H1320" s="977"/>
    </row>
    <row r="1321" spans="1:8" s="40" customFormat="1">
      <c r="A1321" s="1101"/>
      <c r="B1321" s="37"/>
      <c r="C1321" s="503" t="s">
        <v>125</v>
      </c>
      <c r="D1321" s="1024"/>
      <c r="E1321" s="977"/>
      <c r="F1321" s="977"/>
      <c r="G1321" s="977"/>
      <c r="H1321" s="977"/>
    </row>
    <row r="1322" spans="1:8" s="40" customFormat="1">
      <c r="A1322" s="1101"/>
      <c r="B1322" s="37"/>
      <c r="C1322" s="512" t="s">
        <v>123</v>
      </c>
      <c r="D1322" s="1024"/>
      <c r="E1322" s="977"/>
      <c r="F1322" s="977"/>
      <c r="G1322" s="977"/>
      <c r="H1322" s="977"/>
    </row>
    <row r="1323" spans="1:8" s="40" customFormat="1" ht="25.5">
      <c r="A1323" s="1101"/>
      <c r="B1323" s="37"/>
      <c r="C1323" s="512" t="s">
        <v>2177</v>
      </c>
      <c r="D1323" s="1024"/>
      <c r="E1323" s="977"/>
      <c r="F1323" s="977"/>
      <c r="G1323" s="977"/>
      <c r="H1323" s="977"/>
    </row>
    <row r="1324" spans="1:8" s="40" customFormat="1">
      <c r="A1324" s="1101"/>
      <c r="B1324" s="37"/>
      <c r="C1324" s="502" t="s">
        <v>2207</v>
      </c>
      <c r="D1324" s="1024"/>
      <c r="E1324" s="977"/>
      <c r="F1324" s="977"/>
      <c r="G1324" s="977"/>
      <c r="H1324" s="977"/>
    </row>
    <row r="1325" spans="1:8" s="40" customFormat="1" ht="25.5">
      <c r="A1325" s="1101"/>
      <c r="B1325" s="37"/>
      <c r="C1325" s="512" t="s">
        <v>2178</v>
      </c>
      <c r="D1325" s="1024"/>
      <c r="E1325" s="977"/>
      <c r="F1325" s="977"/>
      <c r="G1325" s="977"/>
      <c r="H1325" s="977"/>
    </row>
    <row r="1326" spans="1:8" s="40" customFormat="1">
      <c r="A1326" s="1101"/>
      <c r="B1326" s="37"/>
      <c r="C1326" s="512" t="s">
        <v>2111</v>
      </c>
      <c r="D1326" s="1024"/>
      <c r="E1326" s="977"/>
      <c r="F1326" s="977"/>
      <c r="G1326" s="977"/>
      <c r="H1326" s="977"/>
    </row>
    <row r="1327" spans="1:8" s="40" customFormat="1">
      <c r="A1327" s="1101"/>
      <c r="B1327" s="37"/>
      <c r="C1327" s="512" t="s">
        <v>2208</v>
      </c>
      <c r="D1327" s="1024"/>
      <c r="E1327" s="977"/>
      <c r="F1327" s="977"/>
      <c r="G1327" s="977"/>
      <c r="H1327" s="977"/>
    </row>
    <row r="1328" spans="1:8" s="40" customFormat="1">
      <c r="A1328" s="1101"/>
      <c r="B1328" s="37"/>
      <c r="C1328" s="502" t="s">
        <v>2176</v>
      </c>
      <c r="D1328" s="1024"/>
      <c r="E1328" s="977"/>
      <c r="F1328" s="977"/>
      <c r="G1328" s="977"/>
      <c r="H1328" s="977"/>
    </row>
    <row r="1329" spans="1:8" s="40" customFormat="1">
      <c r="A1329" s="1101"/>
      <c r="B1329" s="37"/>
      <c r="C1329" s="512" t="s">
        <v>2112</v>
      </c>
      <c r="D1329" s="1024"/>
      <c r="E1329" s="977"/>
      <c r="F1329" s="977"/>
      <c r="G1329" s="977"/>
      <c r="H1329" s="977"/>
    </row>
    <row r="1330" spans="1:8" s="40" customFormat="1">
      <c r="A1330" s="1101"/>
      <c r="B1330" s="37"/>
      <c r="C1330" s="512" t="s">
        <v>2197</v>
      </c>
      <c r="D1330" s="1024"/>
      <c r="E1330" s="977"/>
      <c r="F1330" s="977"/>
      <c r="G1330" s="977"/>
      <c r="H1330" s="977"/>
    </row>
    <row r="1331" spans="1:8" s="45" customFormat="1" ht="18" customHeight="1">
      <c r="A1331" s="1101"/>
      <c r="B1331" s="37"/>
      <c r="C1331" s="892" t="s">
        <v>124</v>
      </c>
      <c r="D1331" s="1024"/>
      <c r="E1331" s="977"/>
      <c r="F1331" s="977"/>
      <c r="G1331" s="977"/>
      <c r="H1331" s="977"/>
    </row>
    <row r="1332" spans="1:8" s="40" customFormat="1">
      <c r="A1332" s="1046" t="s">
        <v>2206</v>
      </c>
      <c r="B1332" s="323"/>
      <c r="C1332" s="773" t="s">
        <v>2173</v>
      </c>
      <c r="D1332" s="1025"/>
      <c r="E1332" s="984">
        <v>22520000</v>
      </c>
      <c r="F1332" s="984"/>
      <c r="G1332" s="984">
        <f>E1332*0.55*0.8</f>
        <v>9908800.0000000019</v>
      </c>
      <c r="H1332" s="984">
        <f>G1332*1.15</f>
        <v>11395120.000000002</v>
      </c>
    </row>
    <row r="1333" spans="1:8">
      <c r="A1333" s="1017"/>
      <c r="B1333" s="37"/>
      <c r="C1333" s="278" t="s">
        <v>1518</v>
      </c>
      <c r="D1333" s="1024"/>
      <c r="E1333" s="977"/>
      <c r="F1333" s="977"/>
      <c r="G1333" s="977"/>
      <c r="H1333" s="977"/>
    </row>
    <row r="1334" spans="1:8" s="40" customFormat="1">
      <c r="A1334" s="1047"/>
      <c r="B1334" s="696"/>
      <c r="C1334" s="269" t="s">
        <v>121</v>
      </c>
      <c r="D1334" s="1026"/>
      <c r="E1334" s="983"/>
      <c r="F1334" s="983"/>
      <c r="G1334" s="983"/>
      <c r="H1334" s="983"/>
    </row>
    <row r="1335" spans="1:8" s="40" customFormat="1">
      <c r="A1335" s="1100" t="s">
        <v>2183</v>
      </c>
      <c r="B1335" s="41"/>
      <c r="C1335" s="51" t="s">
        <v>2173</v>
      </c>
      <c r="D1335" s="1023"/>
      <c r="E1335" s="976">
        <v>15460000</v>
      </c>
      <c r="F1335" s="976"/>
      <c r="G1335" s="976">
        <f>E1335*0.55*0.8</f>
        <v>6802400</v>
      </c>
      <c r="H1335" s="976">
        <f>G1335*1.15</f>
        <v>7822759.9999999991</v>
      </c>
    </row>
    <row r="1336" spans="1:8" s="40" customFormat="1">
      <c r="A1336" s="1101"/>
      <c r="B1336" s="37"/>
      <c r="C1336" s="512" t="s">
        <v>117</v>
      </c>
      <c r="D1336" s="1024"/>
      <c r="E1336" s="977"/>
      <c r="F1336" s="977"/>
      <c r="G1336" s="977"/>
      <c r="H1336" s="977"/>
    </row>
    <row r="1337" spans="1:8" s="40" customFormat="1">
      <c r="A1337" s="1101"/>
      <c r="B1337" s="37"/>
      <c r="C1337" s="512" t="s">
        <v>2109</v>
      </c>
      <c r="D1337" s="1024"/>
      <c r="E1337" s="977"/>
      <c r="F1337" s="977"/>
      <c r="G1337" s="977"/>
      <c r="H1337" s="977"/>
    </row>
    <row r="1338" spans="1:8" s="40" customFormat="1">
      <c r="A1338" s="1101"/>
      <c r="B1338" s="37"/>
      <c r="C1338" s="851" t="s">
        <v>1483</v>
      </c>
      <c r="D1338" s="1024"/>
      <c r="E1338" s="977"/>
      <c r="F1338" s="977"/>
      <c r="G1338" s="977"/>
      <c r="H1338" s="977"/>
    </row>
    <row r="1339" spans="1:8">
      <c r="A1339" s="1101"/>
      <c r="B1339" s="37"/>
      <c r="C1339" s="511" t="s">
        <v>126</v>
      </c>
      <c r="D1339" s="1024"/>
      <c r="E1339" s="977"/>
      <c r="F1339" s="977"/>
      <c r="G1339" s="977"/>
      <c r="H1339" s="977"/>
    </row>
    <row r="1340" spans="1:8">
      <c r="A1340" s="1101"/>
      <c r="B1340" s="37"/>
      <c r="C1340" s="502" t="s">
        <v>2179</v>
      </c>
      <c r="D1340" s="1024"/>
      <c r="E1340" s="977"/>
      <c r="F1340" s="977"/>
      <c r="G1340" s="977"/>
      <c r="H1340" s="977"/>
    </row>
    <row r="1341" spans="1:8" s="40" customFormat="1" ht="25.5">
      <c r="A1341" s="1101"/>
      <c r="B1341" s="37"/>
      <c r="C1341" s="47" t="s">
        <v>2174</v>
      </c>
      <c r="D1341" s="1024"/>
      <c r="E1341" s="977"/>
      <c r="F1341" s="977"/>
      <c r="G1341" s="977"/>
      <c r="H1341" s="977"/>
    </row>
    <row r="1342" spans="1:8" s="40" customFormat="1">
      <c r="A1342" s="1101"/>
      <c r="B1342" s="37"/>
      <c r="C1342" s="503" t="s">
        <v>125</v>
      </c>
      <c r="D1342" s="1024"/>
      <c r="E1342" s="977"/>
      <c r="F1342" s="977"/>
      <c r="G1342" s="977"/>
      <c r="H1342" s="977"/>
    </row>
    <row r="1343" spans="1:8" s="40" customFormat="1">
      <c r="A1343" s="1101"/>
      <c r="B1343" s="37"/>
      <c r="C1343" s="512" t="s">
        <v>123</v>
      </c>
      <c r="D1343" s="1024"/>
      <c r="E1343" s="977"/>
      <c r="F1343" s="977"/>
      <c r="G1343" s="977"/>
      <c r="H1343" s="977"/>
    </row>
    <row r="1344" spans="1:8" s="40" customFormat="1" ht="25.5">
      <c r="A1344" s="1101"/>
      <c r="B1344" s="37"/>
      <c r="C1344" s="512" t="s">
        <v>2177</v>
      </c>
      <c r="D1344" s="1024"/>
      <c r="E1344" s="977"/>
      <c r="F1344" s="977"/>
      <c r="G1344" s="977"/>
      <c r="H1344" s="977"/>
    </row>
    <row r="1345" spans="1:8" s="40" customFormat="1">
      <c r="A1345" s="1101"/>
      <c r="B1345" s="37"/>
      <c r="C1345" s="502" t="s">
        <v>761</v>
      </c>
      <c r="D1345" s="1024"/>
      <c r="E1345" s="977"/>
      <c r="F1345" s="977"/>
      <c r="G1345" s="977"/>
      <c r="H1345" s="977"/>
    </row>
    <row r="1346" spans="1:8" s="40" customFormat="1" ht="25.5">
      <c r="A1346" s="1101"/>
      <c r="B1346" s="37"/>
      <c r="C1346" s="512" t="s">
        <v>2178</v>
      </c>
      <c r="D1346" s="1024"/>
      <c r="E1346" s="977"/>
      <c r="F1346" s="977"/>
      <c r="G1346" s="977"/>
      <c r="H1346" s="977"/>
    </row>
    <row r="1347" spans="1:8" s="40" customFormat="1">
      <c r="A1347" s="1101"/>
      <c r="B1347" s="37"/>
      <c r="C1347" s="512" t="s">
        <v>2111</v>
      </c>
      <c r="D1347" s="1024"/>
      <c r="E1347" s="977"/>
      <c r="F1347" s="977"/>
      <c r="G1347" s="977"/>
      <c r="H1347" s="977"/>
    </row>
    <row r="1348" spans="1:8" s="40" customFormat="1">
      <c r="A1348" s="1101"/>
      <c r="B1348" s="37"/>
      <c r="C1348" s="502" t="s">
        <v>2175</v>
      </c>
      <c r="D1348" s="1024"/>
      <c r="E1348" s="977"/>
      <c r="F1348" s="977"/>
      <c r="G1348" s="977"/>
      <c r="H1348" s="977"/>
    </row>
    <row r="1349" spans="1:8" s="40" customFormat="1">
      <c r="A1349" s="1101"/>
      <c r="B1349" s="37"/>
      <c r="C1349" s="512" t="s">
        <v>2182</v>
      </c>
      <c r="D1349" s="1024"/>
      <c r="E1349" s="977"/>
      <c r="F1349" s="977"/>
      <c r="G1349" s="977"/>
      <c r="H1349" s="977"/>
    </row>
    <row r="1350" spans="1:8">
      <c r="A1350" s="1101"/>
      <c r="B1350" s="37"/>
      <c r="C1350" s="502" t="s">
        <v>2181</v>
      </c>
      <c r="D1350" s="1024"/>
      <c r="E1350" s="977"/>
      <c r="F1350" s="977"/>
      <c r="G1350" s="977"/>
      <c r="H1350" s="977"/>
    </row>
    <row r="1351" spans="1:8" s="40" customFormat="1">
      <c r="A1351" s="1101"/>
      <c r="B1351" s="37"/>
      <c r="C1351" s="502" t="s">
        <v>2176</v>
      </c>
      <c r="D1351" s="1024"/>
      <c r="E1351" s="977"/>
      <c r="F1351" s="977"/>
      <c r="G1351" s="977"/>
      <c r="H1351" s="977"/>
    </row>
    <row r="1352" spans="1:8" s="40" customFormat="1">
      <c r="A1352" s="1101"/>
      <c r="B1352" s="37"/>
      <c r="C1352" s="512" t="s">
        <v>2112</v>
      </c>
      <c r="D1352" s="1024"/>
      <c r="E1352" s="977"/>
      <c r="F1352" s="977"/>
      <c r="G1352" s="977"/>
      <c r="H1352" s="977"/>
    </row>
    <row r="1353" spans="1:8" s="40" customFormat="1">
      <c r="A1353" s="1101"/>
      <c r="B1353" s="37"/>
      <c r="C1353" s="512" t="s">
        <v>1760</v>
      </c>
      <c r="D1353" s="1024"/>
      <c r="E1353" s="977"/>
      <c r="F1353" s="977"/>
      <c r="G1353" s="977"/>
      <c r="H1353" s="977"/>
    </row>
    <row r="1354" spans="1:8" s="45" customFormat="1" ht="18" customHeight="1">
      <c r="A1354" s="1101"/>
      <c r="B1354" s="37"/>
      <c r="C1354" s="512" t="s">
        <v>124</v>
      </c>
      <c r="D1354" s="1024"/>
      <c r="E1354" s="977"/>
      <c r="F1354" s="977"/>
      <c r="G1354" s="977"/>
      <c r="H1354" s="977"/>
    </row>
    <row r="1355" spans="1:8" s="45" customFormat="1" ht="18" customHeight="1">
      <c r="A1355" s="315" t="s">
        <v>2282</v>
      </c>
      <c r="B1355" s="383"/>
      <c r="C1355" s="921" t="s">
        <v>2215</v>
      </c>
      <c r="D1355" s="920" t="s">
        <v>6</v>
      </c>
      <c r="E1355" s="934">
        <v>16230000</v>
      </c>
      <c r="F1355" s="934">
        <v>17040000</v>
      </c>
      <c r="G1355" s="934">
        <f t="shared" ref="G1349:G1412" si="50">F1355*0.55*0.8</f>
        <v>7497600</v>
      </c>
      <c r="H1355" s="934">
        <f t="shared" ref="H1349:H1412" si="51">G1355*1.15</f>
        <v>8622240</v>
      </c>
    </row>
    <row r="1356" spans="1:8" s="45" customFormat="1" ht="18" customHeight="1">
      <c r="A1356" s="1100" t="s">
        <v>2171</v>
      </c>
      <c r="B1356" s="1120"/>
      <c r="C1356" s="889" t="s">
        <v>2173</v>
      </c>
      <c r="D1356" s="1121"/>
      <c r="E1356" s="976">
        <v>18780000</v>
      </c>
      <c r="F1356" s="976"/>
      <c r="G1356" s="976"/>
      <c r="H1356" s="976"/>
    </row>
    <row r="1357" spans="1:8" s="45" customFormat="1" ht="18" customHeight="1">
      <c r="A1357" s="1101"/>
      <c r="B1357" s="1120"/>
      <c r="C1357" s="502" t="s">
        <v>1483</v>
      </c>
      <c r="D1357" s="1122"/>
      <c r="E1357" s="977"/>
      <c r="F1357" s="977"/>
      <c r="G1357" s="977"/>
      <c r="H1357" s="977"/>
    </row>
    <row r="1358" spans="1:8" s="45" customFormat="1" ht="18" customHeight="1">
      <c r="A1358" s="1101"/>
      <c r="B1358" s="1120"/>
      <c r="C1358" s="503" t="s">
        <v>121</v>
      </c>
      <c r="D1358" s="1122"/>
      <c r="E1358" s="977"/>
      <c r="F1358" s="977"/>
      <c r="G1358" s="977"/>
      <c r="H1358" s="977"/>
    </row>
    <row r="1359" spans="1:8" s="45" customFormat="1" ht="18" customHeight="1">
      <c r="A1359" s="327" t="s">
        <v>2283</v>
      </c>
      <c r="B1359" s="383"/>
      <c r="C1359" s="921" t="s">
        <v>2215</v>
      </c>
      <c r="D1359" s="347" t="s">
        <v>6</v>
      </c>
      <c r="E1359" s="939">
        <v>19720000</v>
      </c>
      <c r="F1359" s="939">
        <v>20710000</v>
      </c>
      <c r="G1359" s="939">
        <f t="shared" si="50"/>
        <v>9112400</v>
      </c>
      <c r="H1359" s="939">
        <f t="shared" si="51"/>
        <v>10479260</v>
      </c>
    </row>
    <row r="1360" spans="1:8" s="45" customFormat="1" ht="18" customHeight="1">
      <c r="A1360" s="1100" t="s">
        <v>2184</v>
      </c>
      <c r="B1360" s="1120"/>
      <c r="C1360" s="889" t="s">
        <v>2173</v>
      </c>
      <c r="D1360" s="1121"/>
      <c r="E1360" s="976">
        <v>18780000</v>
      </c>
      <c r="F1360" s="976"/>
      <c r="G1360" s="976"/>
      <c r="H1360" s="976"/>
    </row>
    <row r="1361" spans="1:8" s="45" customFormat="1" ht="18" customHeight="1">
      <c r="A1361" s="1101"/>
      <c r="B1361" s="1120"/>
      <c r="C1361" s="502" t="s">
        <v>1518</v>
      </c>
      <c r="D1361" s="1122"/>
      <c r="E1361" s="977"/>
      <c r="F1361" s="977"/>
      <c r="G1361" s="977"/>
      <c r="H1361" s="977"/>
    </row>
    <row r="1362" spans="1:8" s="45" customFormat="1" ht="18" customHeight="1">
      <c r="A1362" s="1101"/>
      <c r="B1362" s="1120"/>
      <c r="C1362" s="503" t="s">
        <v>126</v>
      </c>
      <c r="D1362" s="1122"/>
      <c r="E1362" s="977"/>
      <c r="F1362" s="977"/>
      <c r="G1362" s="977"/>
      <c r="H1362" s="977"/>
    </row>
    <row r="1363" spans="1:8" s="45" customFormat="1" ht="18" customHeight="1">
      <c r="A1363" s="327" t="s">
        <v>2284</v>
      </c>
      <c r="B1363" s="383"/>
      <c r="C1363" s="921" t="s">
        <v>2215</v>
      </c>
      <c r="D1363" s="347" t="s">
        <v>6</v>
      </c>
      <c r="E1363" s="939">
        <v>19720000</v>
      </c>
      <c r="F1363" s="939">
        <v>20710000</v>
      </c>
      <c r="G1363" s="939">
        <f t="shared" si="50"/>
        <v>9112400</v>
      </c>
      <c r="H1363" s="939">
        <f t="shared" si="51"/>
        <v>10479260</v>
      </c>
    </row>
    <row r="1364" spans="1:8" s="45" customFormat="1" ht="18" customHeight="1">
      <c r="A1364" s="1100" t="s">
        <v>2185</v>
      </c>
      <c r="B1364" s="1120"/>
      <c r="C1364" s="889" t="s">
        <v>2173</v>
      </c>
      <c r="D1364" s="1121"/>
      <c r="E1364" s="976">
        <v>20540000</v>
      </c>
      <c r="F1364" s="976"/>
      <c r="G1364" s="976"/>
      <c r="H1364" s="976"/>
    </row>
    <row r="1365" spans="1:8" s="45" customFormat="1" ht="18" customHeight="1">
      <c r="A1365" s="1101"/>
      <c r="B1365" s="1120"/>
      <c r="C1365" s="502" t="s">
        <v>1518</v>
      </c>
      <c r="D1365" s="1122"/>
      <c r="E1365" s="977"/>
      <c r="F1365" s="977"/>
      <c r="G1365" s="977"/>
      <c r="H1365" s="977"/>
    </row>
    <row r="1366" spans="1:8" s="45" customFormat="1" ht="18" customHeight="1">
      <c r="A1366" s="1101"/>
      <c r="B1366" s="1120"/>
      <c r="C1366" s="503" t="s">
        <v>121</v>
      </c>
      <c r="D1366" s="1122"/>
      <c r="E1366" s="977"/>
      <c r="F1366" s="977"/>
      <c r="G1366" s="977"/>
      <c r="H1366" s="977"/>
    </row>
    <row r="1367" spans="1:8" s="45" customFormat="1" ht="18" customHeight="1">
      <c r="A1367" s="327" t="s">
        <v>2285</v>
      </c>
      <c r="B1367" s="383"/>
      <c r="C1367" s="921" t="s">
        <v>2215</v>
      </c>
      <c r="D1367" s="347" t="s">
        <v>6</v>
      </c>
      <c r="E1367" s="939">
        <v>21570000</v>
      </c>
      <c r="F1367" s="939">
        <v>22650000</v>
      </c>
      <c r="G1367" s="939">
        <f t="shared" si="50"/>
        <v>9966000.0000000019</v>
      </c>
      <c r="H1367" s="939">
        <f t="shared" si="51"/>
        <v>11460900.000000002</v>
      </c>
    </row>
    <row r="1368" spans="1:8" s="45" customFormat="1" ht="18" customHeight="1">
      <c r="A1368" s="1100" t="s">
        <v>2186</v>
      </c>
      <c r="B1368" s="1120"/>
      <c r="C1368" s="889" t="s">
        <v>2173</v>
      </c>
      <c r="D1368" s="1121"/>
      <c r="E1368" s="976">
        <v>24370000</v>
      </c>
      <c r="F1368" s="976"/>
      <c r="G1368" s="976">
        <f>E1368*0.55*0.8</f>
        <v>10722800.000000002</v>
      </c>
      <c r="H1368" s="976">
        <f t="shared" si="51"/>
        <v>12331220.000000002</v>
      </c>
    </row>
    <row r="1369" spans="1:8" s="45" customFormat="1" ht="18" customHeight="1">
      <c r="A1369" s="1101"/>
      <c r="B1369" s="1120"/>
      <c r="C1369" s="502" t="s">
        <v>2187</v>
      </c>
      <c r="D1369" s="1122"/>
      <c r="E1369" s="977"/>
      <c r="F1369" s="977"/>
      <c r="G1369" s="977"/>
      <c r="H1369" s="977"/>
    </row>
    <row r="1370" spans="1:8" s="45" customFormat="1" ht="18" customHeight="1">
      <c r="A1370" s="1102"/>
      <c r="B1370" s="1141"/>
      <c r="C1370" s="890" t="s">
        <v>121</v>
      </c>
      <c r="D1370" s="1142"/>
      <c r="E1370" s="983"/>
      <c r="F1370" s="983"/>
      <c r="G1370" s="983"/>
      <c r="H1370" s="983"/>
    </row>
    <row r="1371" spans="1:8" s="40" customFormat="1" ht="26.25">
      <c r="A1371" s="273" t="s">
        <v>2199</v>
      </c>
      <c r="B1371" s="287"/>
      <c r="C1371" s="177"/>
      <c r="D1371" s="178"/>
      <c r="E1371" s="178"/>
      <c r="F1371" s="178"/>
      <c r="G1371" s="178"/>
      <c r="H1371" s="178"/>
    </row>
    <row r="1372" spans="1:8" s="40" customFormat="1">
      <c r="A1372" s="1100" t="s">
        <v>2196</v>
      </c>
      <c r="B1372" s="41"/>
      <c r="C1372" s="51" t="s">
        <v>2173</v>
      </c>
      <c r="D1372" s="1023"/>
      <c r="E1372" s="976">
        <v>21360000</v>
      </c>
      <c r="F1372" s="976"/>
      <c r="G1372" s="976">
        <f>E1372*0.55*0.8</f>
        <v>9398400.0000000019</v>
      </c>
      <c r="H1372" s="976">
        <f t="shared" si="51"/>
        <v>10808160.000000002</v>
      </c>
    </row>
    <row r="1373" spans="1:8" s="40" customFormat="1">
      <c r="A1373" s="1101"/>
      <c r="B1373" s="37"/>
      <c r="C1373" s="512" t="s">
        <v>117</v>
      </c>
      <c r="D1373" s="1024"/>
      <c r="E1373" s="977"/>
      <c r="F1373" s="977"/>
      <c r="G1373" s="977"/>
      <c r="H1373" s="977"/>
    </row>
    <row r="1374" spans="1:8" s="40" customFormat="1">
      <c r="A1374" s="1101"/>
      <c r="B1374" s="37"/>
      <c r="C1374" s="512" t="s">
        <v>2109</v>
      </c>
      <c r="D1374" s="1024"/>
      <c r="E1374" s="977"/>
      <c r="F1374" s="977"/>
      <c r="G1374" s="977"/>
      <c r="H1374" s="977"/>
    </row>
    <row r="1375" spans="1:8" s="40" customFormat="1">
      <c r="A1375" s="1101"/>
      <c r="B1375" s="37"/>
      <c r="C1375" s="851" t="s">
        <v>1518</v>
      </c>
      <c r="D1375" s="1024"/>
      <c r="E1375" s="977"/>
      <c r="F1375" s="977"/>
      <c r="G1375" s="977"/>
      <c r="H1375" s="977"/>
    </row>
    <row r="1376" spans="1:8">
      <c r="A1376" s="1101"/>
      <c r="B1376" s="37"/>
      <c r="C1376" s="511" t="s">
        <v>121</v>
      </c>
      <c r="D1376" s="1024"/>
      <c r="E1376" s="977"/>
      <c r="F1376" s="977"/>
      <c r="G1376" s="977"/>
      <c r="H1376" s="977"/>
    </row>
    <row r="1377" spans="1:8">
      <c r="A1377" s="1101"/>
      <c r="B1377" s="37"/>
      <c r="C1377" s="502" t="s">
        <v>2179</v>
      </c>
      <c r="D1377" s="1024"/>
      <c r="E1377" s="977"/>
      <c r="F1377" s="977"/>
      <c r="G1377" s="977"/>
      <c r="H1377" s="977"/>
    </row>
    <row r="1378" spans="1:8" s="40" customFormat="1" ht="25.5">
      <c r="A1378" s="1101"/>
      <c r="B1378" s="37"/>
      <c r="C1378" s="47" t="s">
        <v>2174</v>
      </c>
      <c r="D1378" s="1024"/>
      <c r="E1378" s="977"/>
      <c r="F1378" s="977"/>
      <c r="G1378" s="977"/>
      <c r="H1378" s="977"/>
    </row>
    <row r="1379" spans="1:8" s="40" customFormat="1">
      <c r="A1379" s="1101"/>
      <c r="B1379" s="37"/>
      <c r="C1379" s="503" t="s">
        <v>125</v>
      </c>
      <c r="D1379" s="1024"/>
      <c r="E1379" s="977"/>
      <c r="F1379" s="977"/>
      <c r="G1379" s="977"/>
      <c r="H1379" s="977"/>
    </row>
    <row r="1380" spans="1:8" s="40" customFormat="1">
      <c r="A1380" s="1101"/>
      <c r="B1380" s="37"/>
      <c r="C1380" s="512" t="s">
        <v>123</v>
      </c>
      <c r="D1380" s="1024"/>
      <c r="E1380" s="977"/>
      <c r="F1380" s="977"/>
      <c r="G1380" s="977"/>
      <c r="H1380" s="977"/>
    </row>
    <row r="1381" spans="1:8" s="40" customFormat="1" ht="25.5">
      <c r="A1381" s="1101"/>
      <c r="B1381" s="37"/>
      <c r="C1381" s="512" t="s">
        <v>2177</v>
      </c>
      <c r="D1381" s="1024"/>
      <c r="E1381" s="977"/>
      <c r="F1381" s="977"/>
      <c r="G1381" s="977"/>
      <c r="H1381" s="977"/>
    </row>
    <row r="1382" spans="1:8" s="40" customFormat="1">
      <c r="A1382" s="1101"/>
      <c r="B1382" s="37"/>
      <c r="C1382" s="502" t="s">
        <v>108</v>
      </c>
      <c r="D1382" s="1024"/>
      <c r="E1382" s="977"/>
      <c r="F1382" s="977"/>
      <c r="G1382" s="977"/>
      <c r="H1382" s="977"/>
    </row>
    <row r="1383" spans="1:8" s="40" customFormat="1" ht="25.5">
      <c r="A1383" s="1101"/>
      <c r="B1383" s="37"/>
      <c r="C1383" s="512" t="s">
        <v>2178</v>
      </c>
      <c r="D1383" s="1024"/>
      <c r="E1383" s="977"/>
      <c r="F1383" s="977"/>
      <c r="G1383" s="977"/>
      <c r="H1383" s="977"/>
    </row>
    <row r="1384" spans="1:8" s="40" customFormat="1">
      <c r="A1384" s="1101"/>
      <c r="B1384" s="37"/>
      <c r="C1384" s="512" t="s">
        <v>2111</v>
      </c>
      <c r="D1384" s="1024"/>
      <c r="E1384" s="977"/>
      <c r="F1384" s="977"/>
      <c r="G1384" s="977"/>
      <c r="H1384" s="977"/>
    </row>
    <row r="1385" spans="1:8" s="40" customFormat="1">
      <c r="A1385" s="1101"/>
      <c r="B1385" s="37"/>
      <c r="C1385" s="512" t="s">
        <v>2194</v>
      </c>
      <c r="D1385" s="1024"/>
      <c r="E1385" s="977"/>
      <c r="F1385" s="977"/>
      <c r="G1385" s="977"/>
      <c r="H1385" s="977"/>
    </row>
    <row r="1386" spans="1:8" s="40" customFormat="1">
      <c r="A1386" s="1101"/>
      <c r="B1386" s="37"/>
      <c r="C1386" s="502" t="s">
        <v>2176</v>
      </c>
      <c r="D1386" s="1024"/>
      <c r="E1386" s="977"/>
      <c r="F1386" s="977"/>
      <c r="G1386" s="977"/>
      <c r="H1386" s="977"/>
    </row>
    <row r="1387" spans="1:8" s="40" customFormat="1">
      <c r="A1387" s="1101"/>
      <c r="B1387" s="37"/>
      <c r="C1387" s="512" t="s">
        <v>2112</v>
      </c>
      <c r="D1387" s="1024"/>
      <c r="E1387" s="977"/>
      <c r="F1387" s="977"/>
      <c r="G1387" s="977"/>
      <c r="H1387" s="977"/>
    </row>
    <row r="1388" spans="1:8" s="40" customFormat="1">
      <c r="A1388" s="1101"/>
      <c r="B1388" s="37"/>
      <c r="C1388" s="512" t="s">
        <v>2197</v>
      </c>
      <c r="D1388" s="1024"/>
      <c r="E1388" s="977"/>
      <c r="F1388" s="977"/>
      <c r="G1388" s="977"/>
      <c r="H1388" s="977"/>
    </row>
    <row r="1389" spans="1:8" s="45" customFormat="1" ht="18" customHeight="1">
      <c r="A1389" s="1101"/>
      <c r="B1389" s="37"/>
      <c r="C1389" s="892" t="s">
        <v>124</v>
      </c>
      <c r="D1389" s="1024"/>
      <c r="E1389" s="977"/>
      <c r="F1389" s="977"/>
      <c r="G1389" s="977"/>
      <c r="H1389" s="977"/>
    </row>
    <row r="1390" spans="1:8" s="45" customFormat="1" ht="18" customHeight="1">
      <c r="A1390" s="327" t="s">
        <v>2286</v>
      </c>
      <c r="B1390" s="383"/>
      <c r="C1390" s="921" t="s">
        <v>2215</v>
      </c>
      <c r="D1390" s="347"/>
      <c r="E1390" s="939">
        <v>22430000</v>
      </c>
      <c r="F1390" s="855">
        <v>23550000</v>
      </c>
      <c r="G1390" s="1400">
        <f t="shared" si="50"/>
        <v>10362000.000000002</v>
      </c>
      <c r="H1390" s="1400">
        <f t="shared" si="51"/>
        <v>11916300.000000002</v>
      </c>
    </row>
    <row r="1391" spans="1:8" s="40" customFormat="1">
      <c r="A1391" s="1046" t="s">
        <v>2198</v>
      </c>
      <c r="B1391" s="323"/>
      <c r="C1391" s="773" t="s">
        <v>2173</v>
      </c>
      <c r="D1391" s="1025"/>
      <c r="E1391" s="984">
        <v>25350000</v>
      </c>
      <c r="F1391" s="984"/>
      <c r="G1391" s="984">
        <f>E1391*0.55*0.8</f>
        <v>11154000.000000002</v>
      </c>
      <c r="H1391" s="984">
        <f t="shared" si="51"/>
        <v>12827100.000000002</v>
      </c>
    </row>
    <row r="1392" spans="1:8">
      <c r="A1392" s="1017"/>
      <c r="B1392" s="37"/>
      <c r="C1392" s="278" t="s">
        <v>1518</v>
      </c>
      <c r="D1392" s="1024"/>
      <c r="E1392" s="977"/>
      <c r="F1392" s="977"/>
      <c r="G1392" s="977"/>
      <c r="H1392" s="977"/>
    </row>
    <row r="1393" spans="1:8" s="40" customFormat="1">
      <c r="A1393" s="1047"/>
      <c r="B1393" s="696"/>
      <c r="C1393" s="269" t="s">
        <v>110</v>
      </c>
      <c r="D1393" s="1026"/>
      <c r="E1393" s="983"/>
      <c r="F1393" s="983"/>
      <c r="G1393" s="983"/>
      <c r="H1393" s="983"/>
    </row>
    <row r="1394" spans="1:8" s="40" customFormat="1" ht="26.25">
      <c r="A1394" s="273" t="s">
        <v>2188</v>
      </c>
      <c r="B1394" s="287"/>
      <c r="C1394" s="177"/>
      <c r="D1394" s="178"/>
      <c r="E1394" s="178"/>
      <c r="F1394" s="178"/>
      <c r="G1394" s="178"/>
      <c r="H1394" s="178"/>
    </row>
    <row r="1395" spans="1:8" s="40" customFormat="1">
      <c r="A1395" s="1016" t="s">
        <v>2190</v>
      </c>
      <c r="B1395" s="41"/>
      <c r="C1395" s="51" t="s">
        <v>2173</v>
      </c>
      <c r="D1395" s="1023"/>
      <c r="E1395" s="976">
        <v>23950000</v>
      </c>
      <c r="F1395" s="976"/>
      <c r="G1395" s="976">
        <f>E1395*0.55*0.8</f>
        <v>10538000.000000002</v>
      </c>
      <c r="H1395" s="976">
        <f t="shared" si="51"/>
        <v>12118700.000000002</v>
      </c>
    </row>
    <row r="1396" spans="1:8" s="40" customFormat="1">
      <c r="A1396" s="1017"/>
      <c r="B1396" s="37"/>
      <c r="C1396" s="512" t="s">
        <v>117</v>
      </c>
      <c r="D1396" s="1024"/>
      <c r="E1396" s="977"/>
      <c r="F1396" s="977"/>
      <c r="G1396" s="977"/>
      <c r="H1396" s="977"/>
    </row>
    <row r="1397" spans="1:8" s="40" customFormat="1">
      <c r="A1397" s="1017"/>
      <c r="B1397" s="37"/>
      <c r="C1397" s="512" t="s">
        <v>2109</v>
      </c>
      <c r="D1397" s="1024"/>
      <c r="E1397" s="977"/>
      <c r="F1397" s="977"/>
      <c r="G1397" s="977"/>
      <c r="H1397" s="977"/>
    </row>
    <row r="1398" spans="1:8" s="40" customFormat="1">
      <c r="A1398" s="1017"/>
      <c r="B1398" s="37"/>
      <c r="C1398" s="851" t="s">
        <v>1483</v>
      </c>
      <c r="D1398" s="1024"/>
      <c r="E1398" s="977"/>
      <c r="F1398" s="977"/>
      <c r="G1398" s="977"/>
      <c r="H1398" s="977"/>
    </row>
    <row r="1399" spans="1:8" s="40" customFormat="1">
      <c r="A1399" s="1017"/>
      <c r="B1399" s="37"/>
      <c r="C1399" s="511" t="s">
        <v>121</v>
      </c>
      <c r="D1399" s="1024"/>
      <c r="E1399" s="977"/>
      <c r="F1399" s="977"/>
      <c r="G1399" s="977"/>
      <c r="H1399" s="977"/>
    </row>
    <row r="1400" spans="1:8" s="40" customFormat="1">
      <c r="A1400" s="1017"/>
      <c r="B1400" s="37"/>
      <c r="C1400" s="502" t="s">
        <v>2179</v>
      </c>
      <c r="D1400" s="1024"/>
      <c r="E1400" s="977"/>
      <c r="F1400" s="977"/>
      <c r="G1400" s="977"/>
      <c r="H1400" s="977"/>
    </row>
    <row r="1401" spans="1:8" s="40" customFormat="1" ht="25.5">
      <c r="A1401" s="1017"/>
      <c r="B1401" s="37"/>
      <c r="C1401" s="47" t="s">
        <v>2174</v>
      </c>
      <c r="D1401" s="1024"/>
      <c r="E1401" s="977"/>
      <c r="F1401" s="977"/>
      <c r="G1401" s="977"/>
      <c r="H1401" s="977"/>
    </row>
    <row r="1402" spans="1:8" s="40" customFormat="1">
      <c r="A1402" s="1017"/>
      <c r="B1402" s="37"/>
      <c r="C1402" s="503" t="s">
        <v>125</v>
      </c>
      <c r="D1402" s="1024"/>
      <c r="E1402" s="977"/>
      <c r="F1402" s="977"/>
      <c r="G1402" s="977"/>
      <c r="H1402" s="977"/>
    </row>
    <row r="1403" spans="1:8" s="40" customFormat="1">
      <c r="A1403" s="1017"/>
      <c r="B1403" s="37"/>
      <c r="C1403" s="512" t="s">
        <v>123</v>
      </c>
      <c r="D1403" s="1024"/>
      <c r="E1403" s="977"/>
      <c r="F1403" s="977"/>
      <c r="G1403" s="977"/>
      <c r="H1403" s="977"/>
    </row>
    <row r="1404" spans="1:8" s="40" customFormat="1" ht="25.5">
      <c r="A1404" s="1017"/>
      <c r="B1404" s="37"/>
      <c r="C1404" s="512" t="s">
        <v>2177</v>
      </c>
      <c r="D1404" s="1024"/>
      <c r="E1404" s="977"/>
      <c r="F1404" s="977"/>
      <c r="G1404" s="977"/>
      <c r="H1404" s="977"/>
    </row>
    <row r="1405" spans="1:8" s="40" customFormat="1">
      <c r="A1405" s="1017"/>
      <c r="B1405" s="37"/>
      <c r="C1405" s="502" t="s">
        <v>848</v>
      </c>
      <c r="D1405" s="1024"/>
      <c r="E1405" s="977"/>
      <c r="F1405" s="977"/>
      <c r="G1405" s="977"/>
      <c r="H1405" s="977"/>
    </row>
    <row r="1406" spans="1:8" s="40" customFormat="1" ht="25.5">
      <c r="A1406" s="1017"/>
      <c r="B1406" s="37"/>
      <c r="C1406" s="512" t="s">
        <v>2178</v>
      </c>
      <c r="D1406" s="1024"/>
      <c r="E1406" s="977"/>
      <c r="F1406" s="977"/>
      <c r="G1406" s="977"/>
      <c r="H1406" s="977"/>
    </row>
    <row r="1407" spans="1:8" s="40" customFormat="1">
      <c r="A1407" s="1017"/>
      <c r="B1407" s="37"/>
      <c r="C1407" s="512" t="s">
        <v>2111</v>
      </c>
      <c r="D1407" s="1024"/>
      <c r="E1407" s="977"/>
      <c r="F1407" s="977"/>
      <c r="G1407" s="977"/>
      <c r="H1407" s="977"/>
    </row>
    <row r="1408" spans="1:8" s="40" customFormat="1">
      <c r="A1408" s="1017"/>
      <c r="B1408" s="37"/>
      <c r="C1408" s="502" t="s">
        <v>2175</v>
      </c>
      <c r="D1408" s="1024"/>
      <c r="E1408" s="977"/>
      <c r="F1408" s="977"/>
      <c r="G1408" s="977"/>
      <c r="H1408" s="977"/>
    </row>
    <row r="1409" spans="1:8" s="40" customFormat="1">
      <c r="A1409" s="1017"/>
      <c r="B1409" s="37"/>
      <c r="C1409" s="512" t="s">
        <v>2194</v>
      </c>
      <c r="D1409" s="1024"/>
      <c r="E1409" s="977"/>
      <c r="F1409" s="977"/>
      <c r="G1409" s="977"/>
      <c r="H1409" s="977"/>
    </row>
    <row r="1410" spans="1:8">
      <c r="A1410" s="1017"/>
      <c r="B1410" s="37"/>
      <c r="C1410" s="502" t="s">
        <v>2181</v>
      </c>
      <c r="D1410" s="1024"/>
      <c r="E1410" s="977"/>
      <c r="F1410" s="977"/>
      <c r="G1410" s="977"/>
      <c r="H1410" s="977"/>
    </row>
    <row r="1411" spans="1:8" s="40" customFormat="1">
      <c r="A1411" s="1017"/>
      <c r="B1411" s="37"/>
      <c r="C1411" s="502" t="s">
        <v>2176</v>
      </c>
      <c r="D1411" s="1024"/>
      <c r="E1411" s="977"/>
      <c r="F1411" s="977"/>
      <c r="G1411" s="977"/>
      <c r="H1411" s="977"/>
    </row>
    <row r="1412" spans="1:8" s="40" customFormat="1">
      <c r="A1412" s="1017"/>
      <c r="B1412" s="37"/>
      <c r="C1412" s="512" t="s">
        <v>2112</v>
      </c>
      <c r="D1412" s="1024"/>
      <c r="E1412" s="977"/>
      <c r="F1412" s="977"/>
      <c r="G1412" s="977"/>
      <c r="H1412" s="977"/>
    </row>
    <row r="1413" spans="1:8" s="40" customFormat="1">
      <c r="A1413" s="1017"/>
      <c r="B1413" s="37"/>
      <c r="C1413" s="512" t="s">
        <v>2193</v>
      </c>
      <c r="D1413" s="1024"/>
      <c r="E1413" s="977"/>
      <c r="F1413" s="977"/>
      <c r="G1413" s="977"/>
      <c r="H1413" s="977"/>
    </row>
    <row r="1414" spans="1:8" s="45" customFormat="1" ht="18" customHeight="1">
      <c r="A1414" s="1056"/>
      <c r="B1414" s="37"/>
      <c r="C1414" s="512" t="s">
        <v>124</v>
      </c>
      <c r="D1414" s="1105"/>
      <c r="E1414" s="1082"/>
      <c r="F1414" s="1082"/>
      <c r="G1414" s="1082"/>
      <c r="H1414" s="1082"/>
    </row>
    <row r="1415" spans="1:8" s="45" customFormat="1" ht="18" customHeight="1">
      <c r="A1415" s="327" t="s">
        <v>2287</v>
      </c>
      <c r="B1415" s="383"/>
      <c r="C1415" s="921" t="s">
        <v>2215</v>
      </c>
      <c r="D1415" s="347" t="s">
        <v>6</v>
      </c>
      <c r="E1415" s="939">
        <v>25150000</v>
      </c>
      <c r="F1415" s="939">
        <v>26410000</v>
      </c>
      <c r="G1415" s="939">
        <f t="shared" ref="G1413:G1476" si="52">F1415*0.55*0.8</f>
        <v>11620400.000000002</v>
      </c>
      <c r="H1415" s="939">
        <f t="shared" ref="H1413:H1476" si="53">G1415*1.15</f>
        <v>13363460.000000002</v>
      </c>
    </row>
    <row r="1416" spans="1:8" s="40" customFormat="1">
      <c r="A1416" s="1046" t="s">
        <v>2189</v>
      </c>
      <c r="B1416" s="323"/>
      <c r="C1416" s="891" t="s">
        <v>2173</v>
      </c>
      <c r="D1416" s="1025" t="s">
        <v>6</v>
      </c>
      <c r="E1416" s="984">
        <v>30050000</v>
      </c>
      <c r="F1416" s="984"/>
      <c r="G1416" s="984">
        <f>E1416*0.55*0.8</f>
        <v>13222000.000000002</v>
      </c>
      <c r="H1416" s="984">
        <f t="shared" si="53"/>
        <v>15205300.000000002</v>
      </c>
    </row>
    <row r="1417" spans="1:8" s="40" customFormat="1">
      <c r="A1417" s="1017"/>
      <c r="B1417" s="37"/>
      <c r="C1417" s="278" t="s">
        <v>1483</v>
      </c>
      <c r="D1417" s="1024"/>
      <c r="E1417" s="977"/>
      <c r="F1417" s="977"/>
      <c r="G1417" s="977"/>
      <c r="H1417" s="977"/>
    </row>
    <row r="1418" spans="1:8" s="40" customFormat="1">
      <c r="A1418" s="1017"/>
      <c r="B1418" s="37"/>
      <c r="C1418" s="269" t="s">
        <v>110</v>
      </c>
      <c r="D1418" s="1024"/>
      <c r="E1418" s="977"/>
      <c r="F1418" s="977"/>
      <c r="G1418" s="977"/>
      <c r="H1418" s="977"/>
    </row>
    <row r="1419" spans="1:8" s="45" customFormat="1" ht="18" customHeight="1">
      <c r="A1419" s="327" t="s">
        <v>2288</v>
      </c>
      <c r="B1419" s="383"/>
      <c r="C1419" s="921" t="s">
        <v>2215</v>
      </c>
      <c r="D1419" s="347" t="s">
        <v>6</v>
      </c>
      <c r="E1419" s="939">
        <v>31550000</v>
      </c>
      <c r="F1419" s="939">
        <v>33130000</v>
      </c>
      <c r="G1419" s="939">
        <f t="shared" si="52"/>
        <v>14577200</v>
      </c>
      <c r="H1419" s="939">
        <f t="shared" si="53"/>
        <v>16763779.999999998</v>
      </c>
    </row>
    <row r="1420" spans="1:8" s="40" customFormat="1">
      <c r="A1420" s="1046" t="s">
        <v>2191</v>
      </c>
      <c r="B1420" s="323"/>
      <c r="C1420" s="337" t="s">
        <v>2173</v>
      </c>
      <c r="D1420" s="1025"/>
      <c r="E1420" s="984">
        <v>26580000</v>
      </c>
      <c r="F1420" s="984"/>
      <c r="G1420" s="984">
        <f>E1420*0.55*0.8</f>
        <v>11695200.000000002</v>
      </c>
      <c r="H1420" s="984">
        <f t="shared" si="53"/>
        <v>13449480.000000002</v>
      </c>
    </row>
    <row r="1421" spans="1:8" s="40" customFormat="1">
      <c r="A1421" s="1017"/>
      <c r="B1421" s="37"/>
      <c r="C1421" s="278" t="s">
        <v>1518</v>
      </c>
      <c r="D1421" s="1024"/>
      <c r="E1421" s="977"/>
      <c r="F1421" s="977"/>
      <c r="G1421" s="977"/>
      <c r="H1421" s="977"/>
    </row>
    <row r="1422" spans="1:8" s="40" customFormat="1">
      <c r="A1422" s="1017"/>
      <c r="B1422" s="37"/>
      <c r="C1422" s="269" t="s">
        <v>121</v>
      </c>
      <c r="D1422" s="1024"/>
      <c r="E1422" s="977"/>
      <c r="F1422" s="977"/>
      <c r="G1422" s="977"/>
      <c r="H1422" s="977"/>
    </row>
    <row r="1423" spans="1:8" s="40" customFormat="1">
      <c r="A1423" s="1046" t="s">
        <v>2192</v>
      </c>
      <c r="B1423" s="323"/>
      <c r="C1423" s="337" t="s">
        <v>2173</v>
      </c>
      <c r="D1423" s="1025" t="s">
        <v>6</v>
      </c>
      <c r="E1423" s="984">
        <v>31790000</v>
      </c>
      <c r="F1423" s="984"/>
      <c r="G1423" s="984">
        <f>E1423*0.55*0.8</f>
        <v>13987600</v>
      </c>
      <c r="H1423" s="984">
        <f t="shared" si="53"/>
        <v>16085739.999999998</v>
      </c>
    </row>
    <row r="1424" spans="1:8">
      <c r="A1424" s="1017"/>
      <c r="B1424" s="37"/>
      <c r="C1424" s="278" t="s">
        <v>1518</v>
      </c>
      <c r="D1424" s="1024"/>
      <c r="E1424" s="977"/>
      <c r="F1424" s="977"/>
      <c r="G1424" s="977"/>
      <c r="H1424" s="977"/>
    </row>
    <row r="1425" spans="1:8" s="40" customFormat="1">
      <c r="A1425" s="1017"/>
      <c r="B1425" s="696"/>
      <c r="C1425" s="269" t="s">
        <v>110</v>
      </c>
      <c r="D1425" s="1024"/>
      <c r="E1425" s="1082"/>
      <c r="F1425" s="1082"/>
      <c r="G1425" s="1082"/>
      <c r="H1425" s="1082"/>
    </row>
    <row r="1426" spans="1:8" s="45" customFormat="1" ht="18" customHeight="1">
      <c r="A1426" s="327" t="s">
        <v>2289</v>
      </c>
      <c r="B1426" s="383"/>
      <c r="C1426" s="921" t="s">
        <v>2215</v>
      </c>
      <c r="D1426" s="347" t="s">
        <v>6</v>
      </c>
      <c r="E1426" s="939">
        <v>33380000</v>
      </c>
      <c r="F1426" s="939">
        <v>35050000</v>
      </c>
      <c r="G1426" s="939">
        <f t="shared" si="52"/>
        <v>15422000</v>
      </c>
      <c r="H1426" s="939">
        <f t="shared" si="53"/>
        <v>17735300</v>
      </c>
    </row>
    <row r="1427" spans="1:8" s="40" customFormat="1">
      <c r="A1427" s="1046" t="s">
        <v>2195</v>
      </c>
      <c r="B1427" s="323"/>
      <c r="C1427" s="337" t="s">
        <v>2173</v>
      </c>
      <c r="D1427" s="1025"/>
      <c r="E1427" s="984">
        <v>49220000</v>
      </c>
      <c r="F1427" s="984"/>
      <c r="G1427" s="984">
        <f>E1427*0.55*0.8</f>
        <v>21656800.000000004</v>
      </c>
      <c r="H1427" s="984">
        <f t="shared" si="53"/>
        <v>24905320.000000004</v>
      </c>
    </row>
    <row r="1428" spans="1:8">
      <c r="A1428" s="1017"/>
      <c r="B1428" s="37"/>
      <c r="C1428" s="502" t="s">
        <v>2187</v>
      </c>
      <c r="D1428" s="1024"/>
      <c r="E1428" s="977"/>
      <c r="F1428" s="977"/>
      <c r="G1428" s="977"/>
      <c r="H1428" s="977"/>
    </row>
    <row r="1429" spans="1:8" s="40" customFormat="1">
      <c r="A1429" s="1047"/>
      <c r="B1429" s="46"/>
      <c r="C1429" s="811" t="s">
        <v>121</v>
      </c>
      <c r="D1429" s="1026"/>
      <c r="E1429" s="983"/>
      <c r="F1429" s="983"/>
      <c r="G1429" s="983"/>
      <c r="H1429" s="983"/>
    </row>
    <row r="1430" spans="1:8" ht="20.25">
      <c r="A1430" s="850" t="s">
        <v>2066</v>
      </c>
      <c r="B1430" s="286"/>
      <c r="C1430" s="289"/>
      <c r="D1430" s="290"/>
      <c r="E1430" s="290"/>
      <c r="F1430" s="290"/>
      <c r="G1430" s="290"/>
      <c r="H1430" s="290"/>
    </row>
    <row r="1431" spans="1:8">
      <c r="A1431" s="1016" t="s">
        <v>2200</v>
      </c>
      <c r="B1431" s="88"/>
      <c r="C1431" s="12" t="s">
        <v>2201</v>
      </c>
      <c r="D1431" s="1018" t="s">
        <v>2</v>
      </c>
      <c r="E1431" s="976">
        <v>22120000</v>
      </c>
      <c r="F1431" s="976"/>
      <c r="G1431" s="976">
        <f>E1431*0.55*0.8</f>
        <v>9732800.0000000019</v>
      </c>
      <c r="H1431" s="976">
        <f t="shared" si="53"/>
        <v>11192720.000000002</v>
      </c>
    </row>
    <row r="1432" spans="1:8">
      <c r="A1432" s="1017"/>
      <c r="B1432" s="72"/>
      <c r="C1432" s="185" t="s">
        <v>839</v>
      </c>
      <c r="D1432" s="1019"/>
      <c r="E1432" s="977"/>
      <c r="F1432" s="977"/>
      <c r="G1432" s="977"/>
      <c r="H1432" s="977"/>
    </row>
    <row r="1433" spans="1:8">
      <c r="A1433" s="1017"/>
      <c r="B1433" s="72"/>
      <c r="C1433" s="9" t="s">
        <v>1165</v>
      </c>
      <c r="D1433" s="1019"/>
      <c r="E1433" s="977"/>
      <c r="F1433" s="977"/>
      <c r="G1433" s="977"/>
      <c r="H1433" s="977"/>
    </row>
    <row r="1434" spans="1:8">
      <c r="A1434" s="1017"/>
      <c r="B1434" s="72"/>
      <c r="C1434" s="9" t="s">
        <v>757</v>
      </c>
      <c r="D1434" s="1019"/>
      <c r="E1434" s="977"/>
      <c r="F1434" s="977"/>
      <c r="G1434" s="977"/>
      <c r="H1434" s="977"/>
    </row>
    <row r="1435" spans="1:8">
      <c r="A1435" s="1017"/>
      <c r="B1435" s="72"/>
      <c r="C1435" s="10" t="s">
        <v>1518</v>
      </c>
      <c r="D1435" s="1019"/>
      <c r="E1435" s="977"/>
      <c r="F1435" s="977"/>
      <c r="G1435" s="977"/>
      <c r="H1435" s="977"/>
    </row>
    <row r="1436" spans="1:8">
      <c r="A1436" s="1017"/>
      <c r="B1436" s="72"/>
      <c r="C1436" s="10" t="s">
        <v>838</v>
      </c>
      <c r="D1436" s="1019"/>
      <c r="E1436" s="977"/>
      <c r="F1436" s="977"/>
      <c r="G1436" s="977"/>
      <c r="H1436" s="977"/>
    </row>
    <row r="1437" spans="1:8">
      <c r="A1437" s="1017"/>
      <c r="B1437" s="72"/>
      <c r="C1437" s="9" t="s">
        <v>2065</v>
      </c>
      <c r="D1437" s="1019"/>
      <c r="E1437" s="977"/>
      <c r="F1437" s="977"/>
      <c r="G1437" s="977"/>
      <c r="H1437" s="977"/>
    </row>
    <row r="1438" spans="1:8">
      <c r="A1438" s="1017"/>
      <c r="B1438" s="72"/>
      <c r="C1438" s="185" t="s">
        <v>840</v>
      </c>
      <c r="D1438" s="1019"/>
      <c r="E1438" s="977"/>
      <c r="F1438" s="977"/>
      <c r="G1438" s="977"/>
      <c r="H1438" s="977"/>
    </row>
    <row r="1439" spans="1:8">
      <c r="A1439" s="1017"/>
      <c r="B1439" s="72"/>
      <c r="C1439" s="9" t="s">
        <v>117</v>
      </c>
      <c r="D1439" s="1019"/>
      <c r="E1439" s="977"/>
      <c r="F1439" s="977"/>
      <c r="G1439" s="977"/>
      <c r="H1439" s="977"/>
    </row>
    <row r="1440" spans="1:8">
      <c r="A1440" s="1017"/>
      <c r="B1440" s="72"/>
      <c r="C1440" s="10" t="s">
        <v>1518</v>
      </c>
      <c r="D1440" s="1019"/>
      <c r="E1440" s="977"/>
      <c r="F1440" s="977"/>
      <c r="G1440" s="977"/>
      <c r="H1440" s="977"/>
    </row>
    <row r="1441" spans="1:8">
      <c r="A1441" s="1017"/>
      <c r="B1441" s="72"/>
      <c r="C1441" s="9" t="s">
        <v>759</v>
      </c>
      <c r="D1441" s="1019"/>
      <c r="E1441" s="977"/>
      <c r="F1441" s="977"/>
      <c r="G1441" s="977"/>
      <c r="H1441" s="977"/>
    </row>
    <row r="1442" spans="1:8">
      <c r="A1442" s="1017"/>
      <c r="B1442" s="72"/>
      <c r="C1442" s="10" t="s">
        <v>2202</v>
      </c>
      <c r="D1442" s="1019"/>
      <c r="E1442" s="977"/>
      <c r="F1442" s="977"/>
      <c r="G1442" s="977"/>
      <c r="H1442" s="977"/>
    </row>
    <row r="1443" spans="1:8">
      <c r="A1443" s="1017"/>
      <c r="B1443" s="72"/>
      <c r="C1443" s="9" t="s">
        <v>760</v>
      </c>
      <c r="D1443" s="1019"/>
      <c r="E1443" s="977"/>
      <c r="F1443" s="977"/>
      <c r="G1443" s="977"/>
      <c r="H1443" s="977"/>
    </row>
    <row r="1444" spans="1:8">
      <c r="A1444" s="1017"/>
      <c r="B1444" s="72"/>
      <c r="C1444" s="9" t="s">
        <v>841</v>
      </c>
      <c r="D1444" s="1019"/>
      <c r="E1444" s="977"/>
      <c r="F1444" s="977"/>
      <c r="G1444" s="977"/>
      <c r="H1444" s="977"/>
    </row>
    <row r="1445" spans="1:8">
      <c r="A1445" s="1017"/>
      <c r="B1445" s="72"/>
      <c r="C1445" s="10" t="s">
        <v>761</v>
      </c>
      <c r="D1445" s="1019"/>
      <c r="E1445" s="977"/>
      <c r="F1445" s="977"/>
      <c r="G1445" s="977"/>
      <c r="H1445" s="977"/>
    </row>
    <row r="1446" spans="1:8" s="40" customFormat="1">
      <c r="A1446" s="1017"/>
      <c r="B1446" s="37"/>
      <c r="C1446" s="502" t="s">
        <v>1759</v>
      </c>
      <c r="D1446" s="1019"/>
      <c r="E1446" s="977"/>
      <c r="F1446" s="977"/>
      <c r="G1446" s="977"/>
      <c r="H1446" s="977"/>
    </row>
    <row r="1447" spans="1:8">
      <c r="A1447" s="1017"/>
      <c r="B1447" s="72"/>
      <c r="C1447" s="9" t="s">
        <v>2053</v>
      </c>
      <c r="D1447" s="1019"/>
      <c r="E1447" s="977"/>
      <c r="F1447" s="977"/>
      <c r="G1447" s="977"/>
      <c r="H1447" s="977"/>
    </row>
    <row r="1448" spans="1:8">
      <c r="A1448" s="1017"/>
      <c r="B1448" s="72"/>
      <c r="C1448" s="9" t="s">
        <v>127</v>
      </c>
      <c r="D1448" s="1019"/>
      <c r="E1448" s="977"/>
      <c r="F1448" s="977"/>
      <c r="G1448" s="977"/>
      <c r="H1448" s="977"/>
    </row>
    <row r="1449" spans="1:8">
      <c r="A1449" s="1047"/>
      <c r="B1449" s="71"/>
      <c r="C1449" s="9" t="s">
        <v>104</v>
      </c>
      <c r="D1449" s="1032"/>
      <c r="E1449" s="977"/>
      <c r="F1449" s="977"/>
      <c r="G1449" s="977"/>
      <c r="H1449" s="977"/>
    </row>
    <row r="1450" spans="1:8" ht="20.25">
      <c r="A1450" s="812" t="s">
        <v>2067</v>
      </c>
      <c r="B1450" s="274"/>
      <c r="C1450" s="177"/>
      <c r="D1450" s="178"/>
      <c r="E1450" s="178"/>
      <c r="F1450" s="178"/>
      <c r="G1450" s="178"/>
      <c r="H1450" s="178"/>
    </row>
    <row r="1451" spans="1:8">
      <c r="A1451" s="1016" t="s">
        <v>2047</v>
      </c>
      <c r="B1451" s="88"/>
      <c r="C1451" s="12" t="s">
        <v>2048</v>
      </c>
      <c r="D1451" s="1018" t="s">
        <v>6</v>
      </c>
      <c r="E1451" s="976">
        <v>23180000</v>
      </c>
      <c r="F1451" s="976"/>
      <c r="G1451" s="976">
        <f>E1451*0.55*0.8</f>
        <v>10199200.000000002</v>
      </c>
      <c r="H1451" s="976">
        <f t="shared" si="53"/>
        <v>11729080.000000002</v>
      </c>
    </row>
    <row r="1452" spans="1:8">
      <c r="A1452" s="1017"/>
      <c r="B1452" s="72"/>
      <c r="C1452" s="185" t="s">
        <v>2068</v>
      </c>
      <c r="D1452" s="1019"/>
      <c r="E1452" s="977"/>
      <c r="F1452" s="977"/>
      <c r="G1452" s="977"/>
      <c r="H1452" s="977"/>
    </row>
    <row r="1453" spans="1:8">
      <c r="A1453" s="1017"/>
      <c r="B1453" s="72"/>
      <c r="C1453" s="9" t="s">
        <v>2049</v>
      </c>
      <c r="D1453" s="1019"/>
      <c r="E1453" s="977"/>
      <c r="F1453" s="977"/>
      <c r="G1453" s="977"/>
      <c r="H1453" s="977"/>
    </row>
    <row r="1454" spans="1:8">
      <c r="A1454" s="1017"/>
      <c r="B1454" s="72"/>
      <c r="C1454" s="9" t="s">
        <v>757</v>
      </c>
      <c r="D1454" s="1019"/>
      <c r="E1454" s="977"/>
      <c r="F1454" s="977"/>
      <c r="G1454" s="977"/>
      <c r="H1454" s="977"/>
    </row>
    <row r="1455" spans="1:8">
      <c r="A1455" s="1017"/>
      <c r="B1455" s="72"/>
      <c r="C1455" s="145" t="s">
        <v>2050</v>
      </c>
      <c r="D1455" s="1019"/>
      <c r="E1455" s="977"/>
      <c r="F1455" s="977"/>
      <c r="G1455" s="977"/>
      <c r="H1455" s="977"/>
    </row>
    <row r="1456" spans="1:8">
      <c r="A1456" s="1017"/>
      <c r="B1456" s="72"/>
      <c r="C1456" s="10" t="s">
        <v>838</v>
      </c>
      <c r="D1456" s="1019"/>
      <c r="E1456" s="977"/>
      <c r="F1456" s="977"/>
      <c r="G1456" s="977"/>
      <c r="H1456" s="977"/>
    </row>
    <row r="1457" spans="1:8">
      <c r="A1457" s="1017"/>
      <c r="B1457" s="72"/>
      <c r="C1457" s="9" t="s">
        <v>2051</v>
      </c>
      <c r="D1457" s="1019"/>
      <c r="E1457" s="977"/>
      <c r="F1457" s="977"/>
      <c r="G1457" s="977"/>
      <c r="H1457" s="977"/>
    </row>
    <row r="1458" spans="1:8">
      <c r="A1458" s="1017"/>
      <c r="B1458" s="72"/>
      <c r="C1458" s="185" t="s">
        <v>840</v>
      </c>
      <c r="D1458" s="1019"/>
      <c r="E1458" s="977"/>
      <c r="F1458" s="977"/>
      <c r="G1458" s="977"/>
      <c r="H1458" s="977"/>
    </row>
    <row r="1459" spans="1:8">
      <c r="A1459" s="1017"/>
      <c r="B1459" s="72"/>
      <c r="C1459" s="9" t="s">
        <v>117</v>
      </c>
      <c r="D1459" s="1019"/>
      <c r="E1459" s="977"/>
      <c r="F1459" s="977"/>
      <c r="G1459" s="977"/>
      <c r="H1459" s="977"/>
    </row>
    <row r="1460" spans="1:8">
      <c r="A1460" s="1017"/>
      <c r="B1460" s="72"/>
      <c r="C1460" s="145" t="s">
        <v>1518</v>
      </c>
      <c r="D1460" s="1019"/>
      <c r="E1460" s="977"/>
      <c r="F1460" s="977"/>
      <c r="G1460" s="977"/>
      <c r="H1460" s="977"/>
    </row>
    <row r="1461" spans="1:8" ht="25.5">
      <c r="A1461" s="1017"/>
      <c r="B1461" s="72"/>
      <c r="C1461" s="9" t="s">
        <v>2052</v>
      </c>
      <c r="D1461" s="1019"/>
      <c r="E1461" s="977"/>
      <c r="F1461" s="977"/>
      <c r="G1461" s="977"/>
      <c r="H1461" s="977"/>
    </row>
    <row r="1462" spans="1:8">
      <c r="A1462" s="1017"/>
      <c r="B1462" s="72"/>
      <c r="C1462" s="10" t="s">
        <v>758</v>
      </c>
      <c r="D1462" s="1019"/>
      <c r="E1462" s="977"/>
      <c r="F1462" s="977"/>
      <c r="G1462" s="977"/>
      <c r="H1462" s="977"/>
    </row>
    <row r="1463" spans="1:8">
      <c r="A1463" s="1017"/>
      <c r="B1463" s="72"/>
      <c r="C1463" s="9" t="s">
        <v>760</v>
      </c>
      <c r="D1463" s="1019"/>
      <c r="E1463" s="977"/>
      <c r="F1463" s="977"/>
      <c r="G1463" s="977"/>
      <c r="H1463" s="977"/>
    </row>
    <row r="1464" spans="1:8">
      <c r="A1464" s="1017"/>
      <c r="B1464" s="72"/>
      <c r="C1464" s="9" t="s">
        <v>841</v>
      </c>
      <c r="D1464" s="1019"/>
      <c r="E1464" s="977"/>
      <c r="F1464" s="977"/>
      <c r="G1464" s="977"/>
      <c r="H1464" s="977"/>
    </row>
    <row r="1465" spans="1:8">
      <c r="A1465" s="1017"/>
      <c r="B1465" s="72"/>
      <c r="C1465" s="10" t="s">
        <v>761</v>
      </c>
      <c r="D1465" s="1019"/>
      <c r="E1465" s="977"/>
      <c r="F1465" s="977"/>
      <c r="G1465" s="977"/>
      <c r="H1465" s="977"/>
    </row>
    <row r="1466" spans="1:8" s="40" customFormat="1">
      <c r="A1466" s="1017"/>
      <c r="B1466" s="37"/>
      <c r="C1466" s="502" t="s">
        <v>1759</v>
      </c>
      <c r="D1466" s="1019"/>
      <c r="E1466" s="977"/>
      <c r="F1466" s="977"/>
      <c r="G1466" s="977"/>
      <c r="H1466" s="977"/>
    </row>
    <row r="1467" spans="1:8">
      <c r="A1467" s="1017"/>
      <c r="B1467" s="72"/>
      <c r="C1467" s="9" t="s">
        <v>2053</v>
      </c>
      <c r="D1467" s="1019"/>
      <c r="E1467" s="977"/>
      <c r="F1467" s="977"/>
      <c r="G1467" s="977"/>
      <c r="H1467" s="977"/>
    </row>
    <row r="1468" spans="1:8">
      <c r="A1468" s="1017"/>
      <c r="B1468" s="72"/>
      <c r="C1468" s="9" t="s">
        <v>106</v>
      </c>
      <c r="D1468" s="1019"/>
      <c r="E1468" s="977"/>
      <c r="F1468" s="977"/>
      <c r="G1468" s="977"/>
      <c r="H1468" s="977"/>
    </row>
    <row r="1469" spans="1:8">
      <c r="A1469" s="1017"/>
      <c r="B1469" s="72"/>
      <c r="C1469" s="9" t="s">
        <v>127</v>
      </c>
      <c r="D1469" s="1019"/>
      <c r="E1469" s="977"/>
      <c r="F1469" s="977"/>
      <c r="G1469" s="977"/>
      <c r="H1469" s="977"/>
    </row>
    <row r="1470" spans="1:8">
      <c r="A1470" s="1047"/>
      <c r="B1470" s="71"/>
      <c r="C1470" s="9" t="s">
        <v>104</v>
      </c>
      <c r="D1470" s="1032"/>
      <c r="E1470" s="977"/>
      <c r="F1470" s="977"/>
      <c r="G1470" s="977"/>
      <c r="H1470" s="977"/>
    </row>
    <row r="1471" spans="1:8" s="40" customFormat="1" ht="26.25">
      <c r="A1471" s="273" t="s">
        <v>855</v>
      </c>
      <c r="B1471" s="287"/>
      <c r="C1471" s="177"/>
      <c r="D1471" s="178"/>
      <c r="E1471" s="178"/>
      <c r="F1471" s="178"/>
      <c r="G1471" s="178"/>
      <c r="H1471" s="178"/>
    </row>
    <row r="1472" spans="1:8" s="40" customFormat="1">
      <c r="A1472" s="1016" t="s">
        <v>868</v>
      </c>
      <c r="B1472" s="41"/>
      <c r="C1472" s="51" t="s">
        <v>856</v>
      </c>
      <c r="D1472" s="1023"/>
      <c r="E1472" s="976"/>
      <c r="F1472" s="976"/>
      <c r="G1472" s="976" t="s">
        <v>161</v>
      </c>
      <c r="H1472" s="976" t="s">
        <v>161</v>
      </c>
    </row>
    <row r="1473" spans="1:8" s="40" customFormat="1">
      <c r="A1473" s="1017"/>
      <c r="B1473" s="37"/>
      <c r="C1473" s="47" t="s">
        <v>343</v>
      </c>
      <c r="D1473" s="1024"/>
      <c r="E1473" s="977"/>
      <c r="F1473" s="977"/>
      <c r="G1473" s="977"/>
      <c r="H1473" s="977"/>
    </row>
    <row r="1474" spans="1:8" s="40" customFormat="1">
      <c r="A1474" s="1017"/>
      <c r="B1474" s="37"/>
      <c r="C1474" s="45" t="s">
        <v>858</v>
      </c>
      <c r="D1474" s="1024"/>
      <c r="E1474" s="977"/>
      <c r="F1474" s="977"/>
      <c r="G1474" s="977"/>
      <c r="H1474" s="977"/>
    </row>
    <row r="1475" spans="1:8" s="40" customFormat="1">
      <c r="A1475" s="1017"/>
      <c r="B1475" s="37"/>
      <c r="C1475" s="40" t="s">
        <v>878</v>
      </c>
      <c r="D1475" s="1024"/>
      <c r="E1475" s="977"/>
      <c r="F1475" s="977"/>
      <c r="G1475" s="977"/>
      <c r="H1475" s="977"/>
    </row>
    <row r="1476" spans="1:8" s="40" customFormat="1">
      <c r="A1476" s="1017"/>
      <c r="B1476" s="37"/>
      <c r="C1476" s="52" t="s">
        <v>859</v>
      </c>
      <c r="D1476" s="1024"/>
      <c r="E1476" s="977"/>
      <c r="F1476" s="977"/>
      <c r="G1476" s="977"/>
      <c r="H1476" s="977"/>
    </row>
    <row r="1477" spans="1:8" s="40" customFormat="1">
      <c r="A1477" s="1017"/>
      <c r="B1477" s="37"/>
      <c r="C1477" s="47" t="s">
        <v>860</v>
      </c>
      <c r="D1477" s="1024"/>
      <c r="E1477" s="977"/>
      <c r="F1477" s="977"/>
      <c r="G1477" s="977"/>
      <c r="H1477" s="977"/>
    </row>
    <row r="1478" spans="1:8" s="40" customFormat="1">
      <c r="A1478" s="1017"/>
      <c r="B1478" s="37"/>
      <c r="C1478" s="40" t="s">
        <v>103</v>
      </c>
      <c r="D1478" s="1024"/>
      <c r="E1478" s="977"/>
      <c r="F1478" s="977"/>
      <c r="G1478" s="977"/>
      <c r="H1478" s="977"/>
    </row>
    <row r="1479" spans="1:8" s="40" customFormat="1">
      <c r="A1479" s="1017"/>
      <c r="B1479" s="37"/>
      <c r="C1479" s="45" t="s">
        <v>861</v>
      </c>
      <c r="D1479" s="1024"/>
      <c r="E1479" s="977"/>
      <c r="F1479" s="977"/>
      <c r="G1479" s="977"/>
      <c r="H1479" s="977"/>
    </row>
    <row r="1480" spans="1:8" s="40" customFormat="1">
      <c r="A1480" s="1017"/>
      <c r="B1480" s="37"/>
      <c r="C1480" s="40" t="s">
        <v>862</v>
      </c>
      <c r="D1480" s="1024"/>
      <c r="E1480" s="977"/>
      <c r="F1480" s="977"/>
      <c r="G1480" s="977"/>
      <c r="H1480" s="977"/>
    </row>
    <row r="1481" spans="1:8" s="40" customFormat="1">
      <c r="A1481" s="1017"/>
      <c r="B1481" s="37"/>
      <c r="C1481" s="40" t="s">
        <v>863</v>
      </c>
      <c r="D1481" s="1024"/>
      <c r="E1481" s="977"/>
      <c r="F1481" s="977"/>
      <c r="G1481" s="977"/>
      <c r="H1481" s="977"/>
    </row>
    <row r="1482" spans="1:8" s="40" customFormat="1">
      <c r="A1482" s="1017"/>
      <c r="B1482" s="37"/>
      <c r="C1482" s="50" t="s">
        <v>857</v>
      </c>
      <c r="D1482" s="1024"/>
      <c r="E1482" s="977"/>
      <c r="F1482" s="977"/>
      <c r="G1482" s="977"/>
      <c r="H1482" s="977"/>
    </row>
    <row r="1483" spans="1:8" s="40" customFormat="1">
      <c r="A1483" s="1017"/>
      <c r="B1483" s="37"/>
      <c r="C1483" s="40" t="s">
        <v>864</v>
      </c>
      <c r="D1483" s="1024"/>
      <c r="E1483" s="977"/>
      <c r="F1483" s="977"/>
      <c r="G1483" s="977"/>
      <c r="H1483" s="977"/>
    </row>
    <row r="1484" spans="1:8" s="40" customFormat="1">
      <c r="A1484" s="1017"/>
      <c r="B1484" s="37"/>
      <c r="C1484" s="47" t="s">
        <v>865</v>
      </c>
      <c r="D1484" s="1024"/>
      <c r="E1484" s="977"/>
      <c r="F1484" s="977"/>
      <c r="G1484" s="977"/>
      <c r="H1484" s="977"/>
    </row>
    <row r="1485" spans="1:8" s="40" customFormat="1">
      <c r="A1485" s="1017"/>
      <c r="B1485" s="37"/>
      <c r="C1485" s="47" t="s">
        <v>866</v>
      </c>
      <c r="D1485" s="1024"/>
      <c r="E1485" s="977"/>
      <c r="F1485" s="977"/>
      <c r="G1485" s="977"/>
      <c r="H1485" s="977"/>
    </row>
    <row r="1486" spans="1:8" s="40" customFormat="1">
      <c r="A1486" s="1017"/>
      <c r="B1486" s="37"/>
      <c r="C1486" s="52" t="s">
        <v>867</v>
      </c>
      <c r="D1486" s="1024"/>
      <c r="E1486" s="977"/>
      <c r="F1486" s="977"/>
      <c r="G1486" s="977"/>
      <c r="H1486" s="977"/>
    </row>
    <row r="1487" spans="1:8" s="40" customFormat="1">
      <c r="A1487" s="1017"/>
      <c r="B1487" s="37"/>
      <c r="C1487" s="502" t="s">
        <v>1761</v>
      </c>
      <c r="D1487" s="1024"/>
      <c r="E1487" s="977"/>
      <c r="F1487" s="977"/>
      <c r="G1487" s="977"/>
      <c r="H1487" s="977"/>
    </row>
    <row r="1488" spans="1:8" s="40" customFormat="1">
      <c r="A1488" s="1017"/>
      <c r="B1488" s="37"/>
      <c r="C1488" s="47" t="s">
        <v>869</v>
      </c>
      <c r="D1488" s="1024"/>
      <c r="E1488" s="977"/>
      <c r="F1488" s="977"/>
      <c r="G1488" s="977"/>
      <c r="H1488" s="977"/>
    </row>
    <row r="1489" spans="1:8" s="40" customFormat="1">
      <c r="A1489" s="1046" t="s">
        <v>872</v>
      </c>
      <c r="B1489" s="334"/>
      <c r="C1489" s="365" t="s">
        <v>870</v>
      </c>
      <c r="D1489" s="1025"/>
      <c r="E1489" s="984"/>
      <c r="F1489" s="984"/>
      <c r="G1489" s="984"/>
      <c r="H1489" s="984"/>
    </row>
    <row r="1490" spans="1:8" s="40" customFormat="1">
      <c r="A1490" s="1017"/>
      <c r="B1490" s="256"/>
      <c r="C1490" s="40" t="s">
        <v>877</v>
      </c>
      <c r="D1490" s="1024"/>
      <c r="E1490" s="977"/>
      <c r="F1490" s="977"/>
      <c r="G1490" s="977"/>
      <c r="H1490" s="977"/>
    </row>
    <row r="1491" spans="1:8" s="40" customFormat="1">
      <c r="A1491" s="1017"/>
      <c r="B1491" s="256"/>
      <c r="C1491" s="45" t="s">
        <v>871</v>
      </c>
      <c r="D1491" s="1024"/>
      <c r="E1491" s="977"/>
      <c r="F1491" s="977"/>
      <c r="G1491" s="977"/>
      <c r="H1491" s="977"/>
    </row>
    <row r="1492" spans="1:8" s="40" customFormat="1">
      <c r="A1492" s="1046" t="s">
        <v>873</v>
      </c>
      <c r="B1492" s="334"/>
      <c r="C1492" s="365" t="s">
        <v>875</v>
      </c>
      <c r="D1492" s="1025"/>
      <c r="E1492" s="984"/>
      <c r="F1492" s="984"/>
      <c r="G1492" s="984"/>
      <c r="H1492" s="984"/>
    </row>
    <row r="1493" spans="1:8">
      <c r="A1493" s="1017"/>
      <c r="B1493" s="256"/>
      <c r="C1493" s="40" t="s">
        <v>876</v>
      </c>
      <c r="D1493" s="1024"/>
      <c r="E1493" s="977"/>
      <c r="F1493" s="977"/>
      <c r="G1493" s="977"/>
      <c r="H1493" s="977"/>
    </row>
    <row r="1494" spans="1:8" ht="13.15" customHeight="1">
      <c r="A1494" s="1047"/>
      <c r="B1494" s="513"/>
      <c r="C1494" s="292" t="s">
        <v>874</v>
      </c>
      <c r="D1494" s="1026"/>
      <c r="E1494" s="983"/>
      <c r="F1494" s="983"/>
      <c r="G1494" s="983"/>
      <c r="H1494" s="983"/>
    </row>
    <row r="1495" spans="1:8" ht="26.25">
      <c r="A1495" s="288" t="s">
        <v>843</v>
      </c>
      <c r="B1495" s="286"/>
      <c r="C1495" s="289"/>
      <c r="D1495" s="290"/>
      <c r="E1495" s="933"/>
      <c r="F1495" s="930"/>
      <c r="G1495" s="1400"/>
      <c r="H1495" s="1400"/>
    </row>
    <row r="1496" spans="1:8">
      <c r="A1496" s="1016" t="s">
        <v>120</v>
      </c>
      <c r="B1496" s="88"/>
      <c r="C1496" s="12" t="s">
        <v>119</v>
      </c>
      <c r="D1496" s="1018"/>
      <c r="E1496" s="976"/>
      <c r="F1496" s="976"/>
      <c r="G1496" s="976" t="s">
        <v>161</v>
      </c>
      <c r="H1496" s="976" t="s">
        <v>161</v>
      </c>
    </row>
    <row r="1497" spans="1:8">
      <c r="A1497" s="1017"/>
      <c r="B1497" s="72"/>
      <c r="C1497" s="185" t="s">
        <v>118</v>
      </c>
      <c r="D1497" s="1019"/>
      <c r="E1497" s="977"/>
      <c r="F1497" s="977"/>
      <c r="G1497" s="977"/>
      <c r="H1497" s="977"/>
    </row>
    <row r="1498" spans="1:8">
      <c r="A1498" s="1017"/>
      <c r="B1498" s="72"/>
      <c r="C1498" s="9" t="s">
        <v>117</v>
      </c>
      <c r="D1498" s="1019"/>
      <c r="E1498" s="977"/>
      <c r="F1498" s="977"/>
      <c r="G1498" s="977"/>
      <c r="H1498" s="977"/>
    </row>
    <row r="1499" spans="1:8">
      <c r="A1499" s="1017"/>
      <c r="B1499" s="72"/>
      <c r="C1499" s="9" t="s">
        <v>116</v>
      </c>
      <c r="D1499" s="1019"/>
      <c r="E1499" s="977"/>
      <c r="F1499" s="977"/>
      <c r="G1499" s="977"/>
      <c r="H1499" s="977"/>
    </row>
    <row r="1500" spans="1:8">
      <c r="A1500" s="1017"/>
      <c r="B1500" s="72"/>
      <c r="C1500" s="9" t="s">
        <v>115</v>
      </c>
      <c r="D1500" s="1019"/>
      <c r="E1500" s="977"/>
      <c r="F1500" s="977"/>
      <c r="G1500" s="977"/>
      <c r="H1500" s="977"/>
    </row>
    <row r="1501" spans="1:8">
      <c r="A1501" s="1017"/>
      <c r="B1501" s="72"/>
      <c r="C1501" s="9" t="s">
        <v>114</v>
      </c>
      <c r="D1501" s="1019"/>
      <c r="E1501" s="977"/>
      <c r="F1501" s="977"/>
      <c r="G1501" s="977"/>
      <c r="H1501" s="977"/>
    </row>
    <row r="1502" spans="1:8">
      <c r="A1502" s="1017"/>
      <c r="B1502" s="72"/>
      <c r="C1502" s="185" t="s">
        <v>113</v>
      </c>
      <c r="D1502" s="1019"/>
      <c r="E1502" s="977"/>
      <c r="F1502" s="977"/>
      <c r="G1502" s="977"/>
      <c r="H1502" s="977"/>
    </row>
    <row r="1503" spans="1:8">
      <c r="A1503" s="1017"/>
      <c r="B1503" s="72"/>
      <c r="C1503" s="9" t="s">
        <v>112</v>
      </c>
      <c r="D1503" s="1019"/>
      <c r="E1503" s="977"/>
      <c r="F1503" s="977"/>
      <c r="G1503" s="977"/>
      <c r="H1503" s="977"/>
    </row>
    <row r="1504" spans="1:8">
      <c r="A1504" s="1017"/>
      <c r="B1504" s="72"/>
      <c r="C1504" s="9" t="s">
        <v>111</v>
      </c>
      <c r="D1504" s="1019"/>
      <c r="E1504" s="977"/>
      <c r="F1504" s="977"/>
      <c r="G1504" s="977"/>
      <c r="H1504" s="977"/>
    </row>
    <row r="1505" spans="1:8">
      <c r="A1505" s="1017"/>
      <c r="B1505" s="72"/>
      <c r="C1505" s="9" t="s">
        <v>110</v>
      </c>
      <c r="D1505" s="1019"/>
      <c r="E1505" s="977"/>
      <c r="F1505" s="977"/>
      <c r="G1505" s="977"/>
      <c r="H1505" s="977"/>
    </row>
    <row r="1506" spans="1:8">
      <c r="A1506" s="1017"/>
      <c r="B1506" s="72"/>
      <c r="C1506" s="9" t="s">
        <v>109</v>
      </c>
      <c r="D1506" s="1019"/>
      <c r="E1506" s="977"/>
      <c r="F1506" s="977"/>
      <c r="G1506" s="977"/>
      <c r="H1506" s="977"/>
    </row>
    <row r="1507" spans="1:8">
      <c r="A1507" s="1017"/>
      <c r="B1507" s="72"/>
      <c r="C1507" s="9" t="s">
        <v>108</v>
      </c>
      <c r="D1507" s="1019"/>
      <c r="E1507" s="977"/>
      <c r="F1507" s="977"/>
      <c r="G1507" s="977"/>
      <c r="H1507" s="977"/>
    </row>
    <row r="1508" spans="1:8" s="40" customFormat="1">
      <c r="A1508" s="1017"/>
      <c r="B1508" s="37"/>
      <c r="C1508" s="502" t="s">
        <v>1759</v>
      </c>
      <c r="D1508" s="1019"/>
      <c r="E1508" s="977"/>
      <c r="F1508" s="977"/>
      <c r="G1508" s="977"/>
      <c r="H1508" s="977"/>
    </row>
    <row r="1509" spans="1:8">
      <c r="A1509" s="1017"/>
      <c r="B1509" s="72"/>
      <c r="C1509" s="9" t="s">
        <v>107</v>
      </c>
      <c r="D1509" s="1019"/>
      <c r="E1509" s="977"/>
      <c r="F1509" s="977"/>
      <c r="G1509" s="977"/>
      <c r="H1509" s="977"/>
    </row>
    <row r="1510" spans="1:8">
      <c r="A1510" s="1017"/>
      <c r="B1510" s="72"/>
      <c r="C1510" s="9" t="s">
        <v>106</v>
      </c>
      <c r="D1510" s="1019"/>
      <c r="E1510" s="977"/>
      <c r="F1510" s="977"/>
      <c r="G1510" s="977"/>
      <c r="H1510" s="977"/>
    </row>
    <row r="1511" spans="1:8">
      <c r="A1511" s="1017"/>
      <c r="B1511" s="72"/>
      <c r="C1511" s="9" t="s">
        <v>105</v>
      </c>
      <c r="D1511" s="1019"/>
      <c r="E1511" s="977"/>
      <c r="F1511" s="977"/>
      <c r="G1511" s="977"/>
      <c r="H1511" s="977"/>
    </row>
    <row r="1512" spans="1:8">
      <c r="A1512" s="1017"/>
      <c r="B1512" s="72"/>
      <c r="C1512" s="9" t="s">
        <v>104</v>
      </c>
      <c r="D1512" s="1019"/>
      <c r="E1512" s="977"/>
      <c r="F1512" s="977"/>
      <c r="G1512" s="977"/>
      <c r="H1512" s="977"/>
    </row>
    <row r="1513" spans="1:8" ht="13.15" customHeight="1">
      <c r="A1513" s="1047"/>
      <c r="B1513" s="71"/>
      <c r="C1513" s="8" t="s">
        <v>103</v>
      </c>
      <c r="D1513" s="1032"/>
      <c r="E1513" s="983"/>
      <c r="F1513" s="983"/>
      <c r="G1513" s="983"/>
      <c r="H1513" s="983"/>
    </row>
    <row r="1514" spans="1:8" ht="26.25">
      <c r="A1514" s="275" t="s">
        <v>842</v>
      </c>
      <c r="B1514" s="286"/>
      <c r="C1514" s="180"/>
      <c r="D1514" s="181"/>
      <c r="E1514" s="181"/>
      <c r="F1514" s="181"/>
      <c r="G1514" s="181"/>
      <c r="H1514" s="181"/>
    </row>
    <row r="1515" spans="1:8">
      <c r="A1515" s="1016" t="s">
        <v>854</v>
      </c>
      <c r="B1515" s="88"/>
      <c r="C1515" s="12" t="s">
        <v>850</v>
      </c>
      <c r="D1515" s="1018"/>
      <c r="E1515" s="976"/>
      <c r="F1515" s="976"/>
      <c r="G1515" s="976" t="s">
        <v>161</v>
      </c>
      <c r="H1515" s="976" t="s">
        <v>161</v>
      </c>
    </row>
    <row r="1516" spans="1:8">
      <c r="A1516" s="1017"/>
      <c r="B1516" s="72"/>
      <c r="C1516" s="185" t="s">
        <v>849</v>
      </c>
      <c r="D1516" s="1019"/>
      <c r="E1516" s="977"/>
      <c r="F1516" s="977"/>
      <c r="G1516" s="977"/>
      <c r="H1516" s="977"/>
    </row>
    <row r="1517" spans="1:8">
      <c r="A1517" s="1017"/>
      <c r="B1517" s="72"/>
      <c r="C1517" s="9" t="s">
        <v>343</v>
      </c>
      <c r="D1517" s="1019"/>
      <c r="E1517" s="977"/>
      <c r="F1517" s="977"/>
      <c r="G1517" s="977"/>
      <c r="H1517" s="977"/>
    </row>
    <row r="1518" spans="1:8">
      <c r="A1518" s="1017"/>
      <c r="B1518" s="72"/>
      <c r="C1518" s="9" t="s">
        <v>116</v>
      </c>
      <c r="D1518" s="1019"/>
      <c r="E1518" s="977"/>
      <c r="F1518" s="977"/>
      <c r="G1518" s="977"/>
      <c r="H1518" s="977"/>
    </row>
    <row r="1519" spans="1:8">
      <c r="A1519" s="1017"/>
      <c r="B1519" s="72"/>
      <c r="C1519" s="9" t="s">
        <v>115</v>
      </c>
      <c r="D1519" s="1019"/>
      <c r="E1519" s="977"/>
      <c r="F1519" s="977"/>
      <c r="G1519" s="977"/>
      <c r="H1519" s="977"/>
    </row>
    <row r="1520" spans="1:8">
      <c r="A1520" s="1017"/>
      <c r="B1520" s="72"/>
      <c r="C1520" s="10" t="s">
        <v>852</v>
      </c>
      <c r="D1520" s="1019"/>
      <c r="E1520" s="977"/>
      <c r="F1520" s="977"/>
      <c r="G1520" s="977"/>
      <c r="H1520" s="977"/>
    </row>
    <row r="1521" spans="1:8">
      <c r="A1521" s="1017"/>
      <c r="B1521" s="72"/>
      <c r="C1521" s="10" t="s">
        <v>844</v>
      </c>
      <c r="D1521" s="1019"/>
      <c r="E1521" s="977"/>
      <c r="F1521" s="977"/>
      <c r="G1521" s="977"/>
      <c r="H1521" s="977"/>
    </row>
    <row r="1522" spans="1:8">
      <c r="A1522" s="1017"/>
      <c r="B1522" s="72"/>
      <c r="C1522" s="185" t="s">
        <v>113</v>
      </c>
      <c r="D1522" s="1019"/>
      <c r="E1522" s="977"/>
      <c r="F1522" s="977"/>
      <c r="G1522" s="977"/>
      <c r="H1522" s="977"/>
    </row>
    <row r="1523" spans="1:8">
      <c r="A1523" s="1017"/>
      <c r="B1523" s="72"/>
      <c r="C1523" s="9" t="s">
        <v>672</v>
      </c>
      <c r="D1523" s="1019"/>
      <c r="E1523" s="977"/>
      <c r="F1523" s="977"/>
      <c r="G1523" s="977"/>
      <c r="H1523" s="977"/>
    </row>
    <row r="1524" spans="1:8">
      <c r="A1524" s="1017"/>
      <c r="B1524" s="72"/>
      <c r="C1524" s="9" t="s">
        <v>845</v>
      </c>
      <c r="D1524" s="1019"/>
      <c r="E1524" s="977"/>
      <c r="F1524" s="977"/>
      <c r="G1524" s="977"/>
      <c r="H1524" s="977"/>
    </row>
    <row r="1525" spans="1:8" ht="25.5">
      <c r="A1525" s="1017"/>
      <c r="B1525" s="72"/>
      <c r="C1525" s="10" t="s">
        <v>851</v>
      </c>
      <c r="D1525" s="1019"/>
      <c r="E1525" s="977"/>
      <c r="F1525" s="977"/>
      <c r="G1525" s="977"/>
      <c r="H1525" s="977"/>
    </row>
    <row r="1526" spans="1:8">
      <c r="A1526" s="1017"/>
      <c r="B1526" s="72"/>
      <c r="C1526" s="11" t="s">
        <v>853</v>
      </c>
      <c r="D1526" s="1019"/>
      <c r="E1526" s="977"/>
      <c r="F1526" s="977"/>
      <c r="G1526" s="977"/>
      <c r="H1526" s="977"/>
    </row>
    <row r="1527" spans="1:8">
      <c r="A1527" s="1017"/>
      <c r="B1527" s="72"/>
      <c r="C1527" s="9" t="s">
        <v>847</v>
      </c>
      <c r="D1527" s="1019"/>
      <c r="E1527" s="977"/>
      <c r="F1527" s="977"/>
      <c r="G1527" s="977"/>
      <c r="H1527" s="977"/>
    </row>
    <row r="1528" spans="1:8">
      <c r="A1528" s="1017"/>
      <c r="B1528" s="72"/>
      <c r="C1528" s="11" t="s">
        <v>848</v>
      </c>
      <c r="D1528" s="1019"/>
      <c r="E1528" s="977"/>
      <c r="F1528" s="977"/>
      <c r="G1528" s="977"/>
      <c r="H1528" s="977"/>
    </row>
    <row r="1529" spans="1:8">
      <c r="A1529" s="1017"/>
      <c r="B1529" s="72"/>
      <c r="C1529" s="9" t="s">
        <v>107</v>
      </c>
      <c r="D1529" s="1019"/>
      <c r="E1529" s="977"/>
      <c r="F1529" s="977"/>
      <c r="G1529" s="977"/>
      <c r="H1529" s="977"/>
    </row>
    <row r="1530" spans="1:8" s="40" customFormat="1">
      <c r="A1530" s="1017"/>
      <c r="B1530" s="37"/>
      <c r="C1530" s="502" t="s">
        <v>1759</v>
      </c>
      <c r="D1530" s="1019"/>
      <c r="E1530" s="977"/>
      <c r="F1530" s="977"/>
      <c r="G1530" s="977"/>
      <c r="H1530" s="977"/>
    </row>
    <row r="1531" spans="1:8">
      <c r="A1531" s="1017"/>
      <c r="B1531" s="72"/>
      <c r="C1531" s="9" t="s">
        <v>106</v>
      </c>
      <c r="D1531" s="1019"/>
      <c r="E1531" s="977"/>
      <c r="F1531" s="977"/>
      <c r="G1531" s="977"/>
      <c r="H1531" s="977"/>
    </row>
    <row r="1532" spans="1:8">
      <c r="A1532" s="1017"/>
      <c r="B1532" s="72"/>
      <c r="C1532" s="9" t="s">
        <v>105</v>
      </c>
      <c r="D1532" s="1019"/>
      <c r="E1532" s="977"/>
      <c r="F1532" s="977"/>
      <c r="G1532" s="977"/>
      <c r="H1532" s="977"/>
    </row>
    <row r="1533" spans="1:8" ht="13.15" customHeight="1">
      <c r="A1533" s="1017"/>
      <c r="B1533" s="72"/>
      <c r="C1533" s="9" t="s">
        <v>104</v>
      </c>
      <c r="D1533" s="1019"/>
      <c r="E1533" s="977"/>
      <c r="F1533" s="977"/>
      <c r="G1533" s="977"/>
      <c r="H1533" s="977"/>
    </row>
    <row r="1534" spans="1:8">
      <c r="A1534" s="1047"/>
      <c r="B1534" s="71"/>
      <c r="C1534" s="8" t="s">
        <v>103</v>
      </c>
      <c r="D1534" s="1032"/>
      <c r="E1534" s="983"/>
      <c r="F1534" s="983"/>
      <c r="G1534" s="983"/>
      <c r="H1534" s="983"/>
    </row>
    <row r="1535" spans="1:8">
      <c r="A1535" s="1016" t="s">
        <v>2291</v>
      </c>
      <c r="B1535" s="88"/>
      <c r="C1535" s="12" t="s">
        <v>1300</v>
      </c>
      <c r="D1535" s="1018"/>
      <c r="E1535" s="976"/>
      <c r="F1535" s="976"/>
      <c r="G1535" s="976" t="s">
        <v>161</v>
      </c>
      <c r="H1535" s="976" t="s">
        <v>161</v>
      </c>
    </row>
    <row r="1536" spans="1:8">
      <c r="A1536" s="1017"/>
      <c r="B1536" s="72"/>
      <c r="C1536" s="185" t="s">
        <v>849</v>
      </c>
      <c r="D1536" s="1019"/>
      <c r="E1536" s="977"/>
      <c r="F1536" s="977"/>
      <c r="G1536" s="977"/>
      <c r="H1536" s="977"/>
    </row>
    <row r="1537" spans="1:8">
      <c r="A1537" s="1017"/>
      <c r="B1537" s="72"/>
      <c r="C1537" s="9" t="s">
        <v>343</v>
      </c>
      <c r="D1537" s="1019"/>
      <c r="E1537" s="977"/>
      <c r="F1537" s="977"/>
      <c r="G1537" s="977"/>
      <c r="H1537" s="977"/>
    </row>
    <row r="1538" spans="1:8">
      <c r="A1538" s="1017"/>
      <c r="B1538" s="72"/>
      <c r="C1538" s="9" t="s">
        <v>116</v>
      </c>
      <c r="D1538" s="1019"/>
      <c r="E1538" s="977"/>
      <c r="F1538" s="977"/>
      <c r="G1538" s="977"/>
      <c r="H1538" s="977"/>
    </row>
    <row r="1539" spans="1:8">
      <c r="A1539" s="1017"/>
      <c r="B1539" s="72"/>
      <c r="C1539" s="9" t="s">
        <v>115</v>
      </c>
      <c r="D1539" s="1019"/>
      <c r="E1539" s="977"/>
      <c r="F1539" s="977"/>
      <c r="G1539" s="977"/>
      <c r="H1539" s="977"/>
    </row>
    <row r="1540" spans="1:8">
      <c r="A1540" s="1017"/>
      <c r="B1540" s="72"/>
      <c r="C1540" s="10" t="s">
        <v>852</v>
      </c>
      <c r="D1540" s="1019"/>
      <c r="E1540" s="977"/>
      <c r="F1540" s="977"/>
      <c r="G1540" s="977"/>
      <c r="H1540" s="977"/>
    </row>
    <row r="1541" spans="1:8">
      <c r="A1541" s="1017"/>
      <c r="B1541" s="72"/>
      <c r="C1541" s="10" t="s">
        <v>844</v>
      </c>
      <c r="D1541" s="1019"/>
      <c r="E1541" s="977"/>
      <c r="F1541" s="977"/>
      <c r="G1541" s="977"/>
      <c r="H1541" s="977"/>
    </row>
    <row r="1542" spans="1:8">
      <c r="A1542" s="1017"/>
      <c r="B1542" s="72"/>
      <c r="C1542" s="185" t="s">
        <v>113</v>
      </c>
      <c r="D1542" s="1019"/>
      <c r="E1542" s="977"/>
      <c r="F1542" s="977"/>
      <c r="G1542" s="977"/>
      <c r="H1542" s="977"/>
    </row>
    <row r="1543" spans="1:8">
      <c r="A1543" s="1017"/>
      <c r="B1543" s="72"/>
      <c r="C1543" s="9" t="s">
        <v>672</v>
      </c>
      <c r="D1543" s="1019"/>
      <c r="E1543" s="977"/>
      <c r="F1543" s="977"/>
      <c r="G1543" s="977"/>
      <c r="H1543" s="977"/>
    </row>
    <row r="1544" spans="1:8">
      <c r="A1544" s="1017"/>
      <c r="B1544" s="72"/>
      <c r="C1544" s="9" t="s">
        <v>845</v>
      </c>
      <c r="D1544" s="1019"/>
      <c r="E1544" s="977"/>
      <c r="F1544" s="977"/>
      <c r="G1544" s="977"/>
      <c r="H1544" s="977"/>
    </row>
    <row r="1545" spans="1:8" ht="25.5">
      <c r="A1545" s="1017"/>
      <c r="B1545" s="72"/>
      <c r="C1545" s="10" t="s">
        <v>851</v>
      </c>
      <c r="D1545" s="1019"/>
      <c r="E1545" s="977"/>
      <c r="F1545" s="977"/>
      <c r="G1545" s="977"/>
      <c r="H1545" s="977"/>
    </row>
    <row r="1546" spans="1:8">
      <c r="A1546" s="1017"/>
      <c r="B1546" s="72"/>
      <c r="C1546" s="11" t="s">
        <v>846</v>
      </c>
      <c r="D1546" s="1019"/>
      <c r="E1546" s="977"/>
      <c r="F1546" s="977"/>
      <c r="G1546" s="977"/>
      <c r="H1546" s="977"/>
    </row>
    <row r="1547" spans="1:8">
      <c r="A1547" s="1017"/>
      <c r="B1547" s="72"/>
      <c r="C1547" s="9" t="s">
        <v>847</v>
      </c>
      <c r="D1547" s="1019"/>
      <c r="E1547" s="977"/>
      <c r="F1547" s="977"/>
      <c r="G1547" s="977"/>
      <c r="H1547" s="977"/>
    </row>
    <row r="1548" spans="1:8">
      <c r="A1548" s="1017"/>
      <c r="B1548" s="72"/>
      <c r="C1548" s="11" t="s">
        <v>848</v>
      </c>
      <c r="D1548" s="1019"/>
      <c r="E1548" s="977"/>
      <c r="F1548" s="977"/>
      <c r="G1548" s="977"/>
      <c r="H1548" s="977"/>
    </row>
    <row r="1549" spans="1:8">
      <c r="A1549" s="1017"/>
      <c r="B1549" s="72"/>
      <c r="C1549" s="9" t="s">
        <v>107</v>
      </c>
      <c r="D1549" s="1019"/>
      <c r="E1549" s="977"/>
      <c r="F1549" s="977"/>
      <c r="G1549" s="977"/>
      <c r="H1549" s="977"/>
    </row>
    <row r="1550" spans="1:8" s="40" customFormat="1">
      <c r="A1550" s="1017"/>
      <c r="B1550" s="37"/>
      <c r="C1550" s="502" t="s">
        <v>1759</v>
      </c>
      <c r="D1550" s="1019"/>
      <c r="E1550" s="977"/>
      <c r="F1550" s="977"/>
      <c r="G1550" s="977"/>
      <c r="H1550" s="977"/>
    </row>
    <row r="1551" spans="1:8">
      <c r="A1551" s="1017"/>
      <c r="B1551" s="72"/>
      <c r="C1551" s="9" t="s">
        <v>106</v>
      </c>
      <c r="D1551" s="1019"/>
      <c r="E1551" s="977"/>
      <c r="F1551" s="977"/>
      <c r="G1551" s="977"/>
      <c r="H1551" s="977"/>
    </row>
    <row r="1552" spans="1:8">
      <c r="A1552" s="1017"/>
      <c r="B1552" s="72"/>
      <c r="C1552" s="9" t="s">
        <v>105</v>
      </c>
      <c r="D1552" s="1019"/>
      <c r="E1552" s="977"/>
      <c r="F1552" s="977"/>
      <c r="G1552" s="977"/>
      <c r="H1552" s="977"/>
    </row>
    <row r="1553" spans="1:8">
      <c r="A1553" s="1017"/>
      <c r="B1553" s="72"/>
      <c r="C1553" s="9" t="s">
        <v>104</v>
      </c>
      <c r="D1553" s="1019"/>
      <c r="E1553" s="977"/>
      <c r="F1553" s="977"/>
      <c r="G1553" s="977"/>
      <c r="H1553" s="977"/>
    </row>
    <row r="1554" spans="1:8">
      <c r="A1554" s="1017"/>
      <c r="B1554" s="72"/>
      <c r="C1554" s="9" t="s">
        <v>103</v>
      </c>
      <c r="D1554" s="1019"/>
      <c r="E1554" s="977"/>
      <c r="F1554" s="977"/>
      <c r="G1554" s="977"/>
      <c r="H1554" s="977"/>
    </row>
    <row r="1555" spans="1:8">
      <c r="A1555" s="318" t="s">
        <v>2290</v>
      </c>
      <c r="B1555" s="369"/>
      <c r="C1555" s="925" t="s">
        <v>2215</v>
      </c>
      <c r="D1555" s="320"/>
      <c r="E1555" s="939">
        <v>39530000</v>
      </c>
      <c r="F1555" s="855">
        <v>41510000</v>
      </c>
      <c r="G1555" s="1400">
        <f t="shared" ref="G1541:G1582" si="54">F1555*0.55*0.8</f>
        <v>18264400</v>
      </c>
      <c r="H1555" s="1400">
        <f t="shared" ref="H1541:H1582" si="55">G1555*1.15</f>
        <v>21004060</v>
      </c>
    </row>
    <row r="1556" spans="1:8" ht="26.25">
      <c r="A1556" s="273" t="s">
        <v>1301</v>
      </c>
      <c r="B1556" s="16"/>
      <c r="C1556" s="177"/>
      <c r="D1556" s="178"/>
      <c r="E1556" s="178"/>
      <c r="F1556" s="178"/>
      <c r="G1556" s="178"/>
      <c r="H1556" s="178"/>
    </row>
    <row r="1557" spans="1:8">
      <c r="A1557" s="1016" t="s">
        <v>481</v>
      </c>
      <c r="B1557" s="1014"/>
      <c r="C1557" s="43" t="s">
        <v>605</v>
      </c>
      <c r="D1557" s="1014"/>
      <c r="E1557" s="1092"/>
      <c r="F1557" s="1092"/>
      <c r="G1557" s="1092" t="s">
        <v>161</v>
      </c>
      <c r="H1557" s="1092" t="s">
        <v>161</v>
      </c>
    </row>
    <row r="1558" spans="1:8">
      <c r="A1558" s="1017"/>
      <c r="B1558" s="1015"/>
      <c r="C1558" s="80" t="s">
        <v>480</v>
      </c>
      <c r="D1558" s="1015"/>
      <c r="E1558" s="1093"/>
      <c r="F1558" s="1093"/>
      <c r="G1558" s="1093"/>
      <c r="H1558" s="1093"/>
    </row>
    <row r="1559" spans="1:8">
      <c r="A1559" s="1017"/>
      <c r="B1559" s="1015"/>
      <c r="C1559" s="80" t="s">
        <v>479</v>
      </c>
      <c r="D1559" s="1015"/>
      <c r="E1559" s="1093"/>
      <c r="F1559" s="1093"/>
      <c r="G1559" s="1093"/>
      <c r="H1559" s="1093"/>
    </row>
    <row r="1560" spans="1:8">
      <c r="A1560" s="1017"/>
      <c r="B1560" s="1015"/>
      <c r="C1560" s="80" t="s">
        <v>478</v>
      </c>
      <c r="D1560" s="1015"/>
      <c r="E1560" s="1093"/>
      <c r="F1560" s="1093"/>
      <c r="G1560" s="1093"/>
      <c r="H1560" s="1093"/>
    </row>
    <row r="1561" spans="1:8">
      <c r="A1561" s="1017"/>
      <c r="B1561" s="1015"/>
      <c r="C1561" s="80" t="s">
        <v>477</v>
      </c>
      <c r="D1561" s="1015"/>
      <c r="E1561" s="1093"/>
      <c r="F1561" s="1093"/>
      <c r="G1561" s="1093"/>
      <c r="H1561" s="1093"/>
    </row>
    <row r="1562" spans="1:8">
      <c r="A1562" s="1047"/>
      <c r="B1562" s="1085"/>
      <c r="C1562" s="80" t="s">
        <v>469</v>
      </c>
      <c r="D1562" s="1085"/>
      <c r="E1562" s="1094"/>
      <c r="F1562" s="1094"/>
      <c r="G1562" s="1094"/>
      <c r="H1562" s="1094"/>
    </row>
    <row r="1563" spans="1:8" ht="29.25" customHeight="1">
      <c r="A1563" s="1016" t="s">
        <v>476</v>
      </c>
      <c r="B1563" s="1014"/>
      <c r="C1563" s="632" t="s">
        <v>606</v>
      </c>
      <c r="D1563" s="1018" t="s">
        <v>6</v>
      </c>
      <c r="E1563" s="1095"/>
      <c r="F1563" s="1095" t="s">
        <v>161</v>
      </c>
      <c r="G1563" s="1095" t="s">
        <v>161</v>
      </c>
      <c r="H1563" s="1095" t="s">
        <v>161</v>
      </c>
    </row>
    <row r="1564" spans="1:8" ht="29.25" customHeight="1">
      <c r="A1564" s="1047"/>
      <c r="B1564" s="1085"/>
      <c r="C1564" s="190" t="s">
        <v>475</v>
      </c>
      <c r="D1564" s="1032"/>
      <c r="E1564" s="1096"/>
      <c r="F1564" s="1096"/>
      <c r="G1564" s="1096"/>
      <c r="H1564" s="1096"/>
    </row>
    <row r="1565" spans="1:8">
      <c r="A1565" s="1016" t="s">
        <v>474</v>
      </c>
      <c r="B1565" s="1014"/>
      <c r="C1565" s="88" t="s">
        <v>467</v>
      </c>
      <c r="D1565" s="1014" t="s">
        <v>6</v>
      </c>
      <c r="E1565" s="1092"/>
      <c r="F1565" s="1092" t="s">
        <v>161</v>
      </c>
      <c r="G1565" s="1092" t="s">
        <v>161</v>
      </c>
      <c r="H1565" s="1092" t="s">
        <v>161</v>
      </c>
    </row>
    <row r="1566" spans="1:8">
      <c r="A1566" s="1017"/>
      <c r="B1566" s="1015"/>
      <c r="C1566" s="72" t="s">
        <v>473</v>
      </c>
      <c r="D1566" s="1015"/>
      <c r="E1566" s="1093"/>
      <c r="F1566" s="1093"/>
      <c r="G1566" s="1093"/>
      <c r="H1566" s="1093"/>
    </row>
    <row r="1567" spans="1:8">
      <c r="A1567" s="1017"/>
      <c r="B1567" s="1015"/>
      <c r="C1567" s="72" t="s">
        <v>472</v>
      </c>
      <c r="D1567" s="1015"/>
      <c r="E1567" s="1093"/>
      <c r="F1567" s="1093"/>
      <c r="G1567" s="1093"/>
      <c r="H1567" s="1093"/>
    </row>
    <row r="1568" spans="1:8">
      <c r="A1568" s="1047"/>
      <c r="B1568" s="1085"/>
      <c r="C1568" s="71" t="s">
        <v>469</v>
      </c>
      <c r="D1568" s="1085"/>
      <c r="E1568" s="1094"/>
      <c r="F1568" s="1094"/>
      <c r="G1568" s="1094"/>
      <c r="H1568" s="1094"/>
    </row>
    <row r="1569" spans="1:8">
      <c r="A1569" s="1016" t="s">
        <v>471</v>
      </c>
      <c r="B1569" s="1014"/>
      <c r="C1569" s="88" t="s">
        <v>467</v>
      </c>
      <c r="D1569" s="1014"/>
      <c r="E1569" s="1092"/>
      <c r="F1569" s="1092"/>
      <c r="G1569" s="1092" t="s">
        <v>161</v>
      </c>
      <c r="H1569" s="1092" t="s">
        <v>161</v>
      </c>
    </row>
    <row r="1570" spans="1:8">
      <c r="A1570" s="1017"/>
      <c r="B1570" s="1015"/>
      <c r="C1570" s="72" t="s">
        <v>470</v>
      </c>
      <c r="D1570" s="1015"/>
      <c r="E1570" s="1093"/>
      <c r="F1570" s="1093"/>
      <c r="G1570" s="1093"/>
      <c r="H1570" s="1093"/>
    </row>
    <row r="1571" spans="1:8">
      <c r="A1571" s="1017"/>
      <c r="B1571" s="1015"/>
      <c r="C1571" s="72" t="s">
        <v>465</v>
      </c>
      <c r="D1571" s="1015"/>
      <c r="E1571" s="1093"/>
      <c r="F1571" s="1093"/>
      <c r="G1571" s="1093"/>
      <c r="H1571" s="1093"/>
    </row>
    <row r="1572" spans="1:8">
      <c r="A1572" s="1017"/>
      <c r="B1572" s="1015"/>
      <c r="C1572" s="72" t="s">
        <v>461</v>
      </c>
      <c r="D1572" s="1015"/>
      <c r="E1572" s="1093"/>
      <c r="F1572" s="1093"/>
      <c r="G1572" s="1093"/>
      <c r="H1572" s="1093"/>
    </row>
    <row r="1573" spans="1:8">
      <c r="A1573" s="1017"/>
      <c r="B1573" s="1015"/>
      <c r="C1573" s="72" t="s">
        <v>464</v>
      </c>
      <c r="D1573" s="1015"/>
      <c r="E1573" s="1093"/>
      <c r="F1573" s="1093"/>
      <c r="G1573" s="1093"/>
      <c r="H1573" s="1093"/>
    </row>
    <row r="1574" spans="1:8">
      <c r="A1574" s="1047"/>
      <c r="B1574" s="1085"/>
      <c r="C1574" s="71" t="s">
        <v>469</v>
      </c>
      <c r="D1574" s="1085"/>
      <c r="E1574" s="1094"/>
      <c r="F1574" s="1094"/>
      <c r="G1574" s="1094"/>
      <c r="H1574" s="1094"/>
    </row>
    <row r="1575" spans="1:8">
      <c r="A1575" s="1016" t="s">
        <v>468</v>
      </c>
      <c r="B1575" s="1014"/>
      <c r="C1575" s="80" t="s">
        <v>467</v>
      </c>
      <c r="D1575" s="1014"/>
      <c r="E1575" s="1092"/>
      <c r="F1575" s="1092"/>
      <c r="G1575" s="1092" t="s">
        <v>161</v>
      </c>
      <c r="H1575" s="1092" t="s">
        <v>161</v>
      </c>
    </row>
    <row r="1576" spans="1:8">
      <c r="A1576" s="1017"/>
      <c r="B1576" s="1015"/>
      <c r="C1576" s="80" t="s">
        <v>466</v>
      </c>
      <c r="D1576" s="1015"/>
      <c r="E1576" s="1093"/>
      <c r="F1576" s="1093"/>
      <c r="G1576" s="1093"/>
      <c r="H1576" s="1093"/>
    </row>
    <row r="1577" spans="1:8">
      <c r="A1577" s="1017"/>
      <c r="B1577" s="1015"/>
      <c r="C1577" s="80" t="s">
        <v>465</v>
      </c>
      <c r="D1577" s="1015"/>
      <c r="E1577" s="1093"/>
      <c r="F1577" s="1093"/>
      <c r="G1577" s="1093"/>
      <c r="H1577" s="1093"/>
    </row>
    <row r="1578" spans="1:8">
      <c r="A1578" s="1017"/>
      <c r="B1578" s="1015"/>
      <c r="C1578" s="80" t="s">
        <v>464</v>
      </c>
      <c r="D1578" s="1015"/>
      <c r="E1578" s="1093"/>
      <c r="F1578" s="1093"/>
      <c r="G1578" s="1093"/>
      <c r="H1578" s="1093"/>
    </row>
    <row r="1579" spans="1:8">
      <c r="A1579" s="1017"/>
      <c r="B1579" s="1015"/>
      <c r="C1579" s="80" t="s">
        <v>463</v>
      </c>
      <c r="D1579" s="1015"/>
      <c r="E1579" s="1093"/>
      <c r="F1579" s="1093"/>
      <c r="G1579" s="1093"/>
      <c r="H1579" s="1093"/>
    </row>
    <row r="1580" spans="1:8">
      <c r="A1580" s="1017"/>
      <c r="B1580" s="1015"/>
      <c r="C1580" s="80" t="s">
        <v>462</v>
      </c>
      <c r="D1580" s="1015"/>
      <c r="E1580" s="1093"/>
      <c r="F1580" s="1093"/>
      <c r="G1580" s="1093"/>
      <c r="H1580" s="1093"/>
    </row>
    <row r="1581" spans="1:8">
      <c r="A1581" s="1017"/>
      <c r="B1581" s="1015"/>
      <c r="C1581" s="80" t="s">
        <v>461</v>
      </c>
      <c r="D1581" s="1015"/>
      <c r="E1581" s="1093"/>
      <c r="F1581" s="1093"/>
      <c r="G1581" s="1093"/>
      <c r="H1581" s="1093"/>
    </row>
    <row r="1582" spans="1:8">
      <c r="A1582" s="1047"/>
      <c r="B1582" s="1085"/>
      <c r="C1582" s="80" t="s">
        <v>460</v>
      </c>
      <c r="D1582" s="1085"/>
      <c r="E1582" s="1094"/>
      <c r="F1582" s="1094"/>
      <c r="G1582" s="1094"/>
      <c r="H1582" s="1094"/>
    </row>
    <row r="1583" spans="1:8" ht="74.25" customHeight="1">
      <c r="A1583" s="1008" t="s">
        <v>674</v>
      </c>
      <c r="B1583" s="1009"/>
      <c r="C1583" s="1009"/>
      <c r="D1583" s="1009"/>
      <c r="E1583" s="80"/>
      <c r="F1583" s="164"/>
      <c r="G1583" s="164"/>
      <c r="H1583" s="164"/>
    </row>
  </sheetData>
  <autoFilter ref="A2:I1583" xr:uid="{00000000-0001-0000-0200-000000000000}"/>
  <mergeCells count="1021">
    <mergeCell ref="G1563:G1564"/>
    <mergeCell ref="H1563:H1564"/>
    <mergeCell ref="G1565:G1568"/>
    <mergeCell ref="H1565:H1568"/>
    <mergeCell ref="G1569:G1574"/>
    <mergeCell ref="H1569:H1574"/>
    <mergeCell ref="G1575:G1582"/>
    <mergeCell ref="H1575:H1582"/>
    <mergeCell ref="G1492:G1494"/>
    <mergeCell ref="H1492:H1494"/>
    <mergeCell ref="G1496:G1513"/>
    <mergeCell ref="H1496:H1513"/>
    <mergeCell ref="G1515:G1534"/>
    <mergeCell ref="H1515:H1534"/>
    <mergeCell ref="G1535:G1554"/>
    <mergeCell ref="H1535:H1554"/>
    <mergeCell ref="G1557:G1562"/>
    <mergeCell ref="H1557:H1562"/>
    <mergeCell ref="G1427:G1429"/>
    <mergeCell ref="H1427:H1429"/>
    <mergeCell ref="G1431:G1449"/>
    <mergeCell ref="H1431:H1449"/>
    <mergeCell ref="G1451:G1470"/>
    <mergeCell ref="H1451:H1470"/>
    <mergeCell ref="G1472:G1488"/>
    <mergeCell ref="H1472:H1488"/>
    <mergeCell ref="G1489:G1491"/>
    <mergeCell ref="H1489:H1491"/>
    <mergeCell ref="G1391:G1393"/>
    <mergeCell ref="H1391:H1393"/>
    <mergeCell ref="G1395:G1414"/>
    <mergeCell ref="H1395:H1414"/>
    <mergeCell ref="G1416:G1418"/>
    <mergeCell ref="H1416:H1418"/>
    <mergeCell ref="G1420:G1422"/>
    <mergeCell ref="H1420:H1422"/>
    <mergeCell ref="G1423:G1425"/>
    <mergeCell ref="H1423:H1425"/>
    <mergeCell ref="G1356:G1358"/>
    <mergeCell ref="H1356:H1358"/>
    <mergeCell ref="G1360:G1362"/>
    <mergeCell ref="H1360:H1362"/>
    <mergeCell ref="G1364:G1366"/>
    <mergeCell ref="H1364:H1366"/>
    <mergeCell ref="G1368:G1370"/>
    <mergeCell ref="H1368:H1370"/>
    <mergeCell ref="G1372:G1389"/>
    <mergeCell ref="H1372:H1389"/>
    <mergeCell ref="G1281:G1295"/>
    <mergeCell ref="H1281:H1295"/>
    <mergeCell ref="G1296:G1312"/>
    <mergeCell ref="H1296:H1312"/>
    <mergeCell ref="G1314:G1331"/>
    <mergeCell ref="H1314:H1331"/>
    <mergeCell ref="G1332:G1334"/>
    <mergeCell ref="H1332:H1334"/>
    <mergeCell ref="G1335:G1354"/>
    <mergeCell ref="H1335:H1354"/>
    <mergeCell ref="G1201:G1219"/>
    <mergeCell ref="H1201:H1219"/>
    <mergeCell ref="G1221:G1233"/>
    <mergeCell ref="H1221:H1233"/>
    <mergeCell ref="G1235:G1247"/>
    <mergeCell ref="H1235:H1247"/>
    <mergeCell ref="G1249:G1266"/>
    <mergeCell ref="H1249:H1266"/>
    <mergeCell ref="G1268:G1280"/>
    <mergeCell ref="H1268:H1280"/>
    <mergeCell ref="G1151:G1165"/>
    <mergeCell ref="H1151:H1165"/>
    <mergeCell ref="G1168:G1180"/>
    <mergeCell ref="H1168:H1180"/>
    <mergeCell ref="G1181:G1184"/>
    <mergeCell ref="H1181:H1184"/>
    <mergeCell ref="G1185:G1188"/>
    <mergeCell ref="H1185:H1188"/>
    <mergeCell ref="G1189:G1200"/>
    <mergeCell ref="H1189:H1200"/>
    <mergeCell ref="G1086:G1098"/>
    <mergeCell ref="H1086:H1098"/>
    <mergeCell ref="G1100:G1112"/>
    <mergeCell ref="H1100:H1112"/>
    <mergeCell ref="G1114:G1125"/>
    <mergeCell ref="H1114:H1125"/>
    <mergeCell ref="G1126:G1134"/>
    <mergeCell ref="H1126:H1134"/>
    <mergeCell ref="G1136:G1150"/>
    <mergeCell ref="H1136:H1150"/>
    <mergeCell ref="G1043:G1044"/>
    <mergeCell ref="H1043:H1044"/>
    <mergeCell ref="G1033:G1042"/>
    <mergeCell ref="H1033:H1042"/>
    <mergeCell ref="G1046:G1057"/>
    <mergeCell ref="H1046:H1057"/>
    <mergeCell ref="G1058:G1069"/>
    <mergeCell ref="H1058:H1069"/>
    <mergeCell ref="G1071:G1085"/>
    <mergeCell ref="H1071:H1085"/>
    <mergeCell ref="G998:G1008"/>
    <mergeCell ref="H998:H1008"/>
    <mergeCell ref="G1009:G1019"/>
    <mergeCell ref="H1009:H1019"/>
    <mergeCell ref="G1020:G1029"/>
    <mergeCell ref="H1020:H1029"/>
    <mergeCell ref="G1030:G1031"/>
    <mergeCell ref="H1030:H1031"/>
    <mergeCell ref="G963:G965"/>
    <mergeCell ref="H963:H965"/>
    <mergeCell ref="G968:G970"/>
    <mergeCell ref="H968:H970"/>
    <mergeCell ref="G973:G976"/>
    <mergeCell ref="H973:H976"/>
    <mergeCell ref="G979:G982"/>
    <mergeCell ref="H979:H982"/>
    <mergeCell ref="G984:G996"/>
    <mergeCell ref="H984:H996"/>
    <mergeCell ref="G900:G912"/>
    <mergeCell ref="H900:H912"/>
    <mergeCell ref="G913:G926"/>
    <mergeCell ref="H913:H926"/>
    <mergeCell ref="G927:G937"/>
    <mergeCell ref="H927:H937"/>
    <mergeCell ref="G938:G940"/>
    <mergeCell ref="H938:H940"/>
    <mergeCell ref="G942:G960"/>
    <mergeCell ref="H942:H960"/>
    <mergeCell ref="G850:G858"/>
    <mergeCell ref="H850:H858"/>
    <mergeCell ref="G861:G872"/>
    <mergeCell ref="H861:H872"/>
    <mergeCell ref="G873:G874"/>
    <mergeCell ref="H873:H874"/>
    <mergeCell ref="G875:G887"/>
    <mergeCell ref="H875:H887"/>
    <mergeCell ref="G888:G898"/>
    <mergeCell ref="H888:H898"/>
    <mergeCell ref="G774:G787"/>
    <mergeCell ref="H774:H787"/>
    <mergeCell ref="G790:G806"/>
    <mergeCell ref="H790:H806"/>
    <mergeCell ref="G809:G813"/>
    <mergeCell ref="H809:H813"/>
    <mergeCell ref="G816:G831"/>
    <mergeCell ref="H816:H831"/>
    <mergeCell ref="G834:G848"/>
    <mergeCell ref="H834:H848"/>
    <mergeCell ref="G690:G702"/>
    <mergeCell ref="H690:H702"/>
    <mergeCell ref="G706:G717"/>
    <mergeCell ref="H706:H717"/>
    <mergeCell ref="G723:G735"/>
    <mergeCell ref="H723:H735"/>
    <mergeCell ref="G740:G754"/>
    <mergeCell ref="H740:H754"/>
    <mergeCell ref="G759:G771"/>
    <mergeCell ref="H759:H771"/>
    <mergeCell ref="G627:G630"/>
    <mergeCell ref="H627:H630"/>
    <mergeCell ref="G631:G636"/>
    <mergeCell ref="H631:H636"/>
    <mergeCell ref="G638:G649"/>
    <mergeCell ref="H638:H649"/>
    <mergeCell ref="G655:G667"/>
    <mergeCell ref="H655:H667"/>
    <mergeCell ref="G673:G684"/>
    <mergeCell ref="H673:H684"/>
    <mergeCell ref="G593:G604"/>
    <mergeCell ref="H593:H604"/>
    <mergeCell ref="G605:G606"/>
    <mergeCell ref="H605:H606"/>
    <mergeCell ref="G609:G620"/>
    <mergeCell ref="H609:H620"/>
    <mergeCell ref="G621:G623"/>
    <mergeCell ref="H621:H623"/>
    <mergeCell ref="G624:G626"/>
    <mergeCell ref="H624:H626"/>
    <mergeCell ref="G547:G558"/>
    <mergeCell ref="H547:H558"/>
    <mergeCell ref="G561:G568"/>
    <mergeCell ref="H561:H568"/>
    <mergeCell ref="G569:G576"/>
    <mergeCell ref="H569:H576"/>
    <mergeCell ref="G577:G588"/>
    <mergeCell ref="H577:H588"/>
    <mergeCell ref="G589:G590"/>
    <mergeCell ref="H589:H590"/>
    <mergeCell ref="G500:G513"/>
    <mergeCell ref="H500:H513"/>
    <mergeCell ref="G514:G517"/>
    <mergeCell ref="H514:H517"/>
    <mergeCell ref="G518:G531"/>
    <mergeCell ref="H518:H531"/>
    <mergeCell ref="G532:G535"/>
    <mergeCell ref="H532:H535"/>
    <mergeCell ref="G537:G545"/>
    <mergeCell ref="H537:H545"/>
    <mergeCell ref="G456:G459"/>
    <mergeCell ref="H456:H459"/>
    <mergeCell ref="G461:G476"/>
    <mergeCell ref="H461:H476"/>
    <mergeCell ref="G477:G480"/>
    <mergeCell ref="H477:H480"/>
    <mergeCell ref="G482:G495"/>
    <mergeCell ref="H482:H495"/>
    <mergeCell ref="G496:G499"/>
    <mergeCell ref="H496:H499"/>
    <mergeCell ref="G431:G442"/>
    <mergeCell ref="H431:H442"/>
    <mergeCell ref="G443:G445"/>
    <mergeCell ref="H443:H445"/>
    <mergeCell ref="G446:G448"/>
    <mergeCell ref="H446:H448"/>
    <mergeCell ref="G449:G452"/>
    <mergeCell ref="H449:H452"/>
    <mergeCell ref="G453:G455"/>
    <mergeCell ref="H453:H455"/>
    <mergeCell ref="G414:G416"/>
    <mergeCell ref="H414:H416"/>
    <mergeCell ref="G417:G419"/>
    <mergeCell ref="H417:H419"/>
    <mergeCell ref="G420:G423"/>
    <mergeCell ref="H420:H423"/>
    <mergeCell ref="G424:G426"/>
    <mergeCell ref="H424:H426"/>
    <mergeCell ref="G427:G430"/>
    <mergeCell ref="H427:H430"/>
    <mergeCell ref="G388:G390"/>
    <mergeCell ref="H388:H390"/>
    <mergeCell ref="G391:G394"/>
    <mergeCell ref="H391:H394"/>
    <mergeCell ref="G395:G397"/>
    <mergeCell ref="H395:H397"/>
    <mergeCell ref="G398:G401"/>
    <mergeCell ref="H398:H401"/>
    <mergeCell ref="G402:G413"/>
    <mergeCell ref="H402:H413"/>
    <mergeCell ref="G362:G365"/>
    <mergeCell ref="H362:H365"/>
    <mergeCell ref="G366:G368"/>
    <mergeCell ref="H366:H368"/>
    <mergeCell ref="G369:G372"/>
    <mergeCell ref="H369:H372"/>
    <mergeCell ref="G373:G384"/>
    <mergeCell ref="H373:H384"/>
    <mergeCell ref="G385:G387"/>
    <mergeCell ref="H385:H387"/>
    <mergeCell ref="G330:G334"/>
    <mergeCell ref="H330:H334"/>
    <mergeCell ref="G335:G342"/>
    <mergeCell ref="H335:H342"/>
    <mergeCell ref="G344:G355"/>
    <mergeCell ref="H344:H355"/>
    <mergeCell ref="G356:G358"/>
    <mergeCell ref="H356:H358"/>
    <mergeCell ref="G359:G361"/>
    <mergeCell ref="H359:H361"/>
    <mergeCell ref="G295:G297"/>
    <mergeCell ref="H295:H297"/>
    <mergeCell ref="G298:G309"/>
    <mergeCell ref="H298:H309"/>
    <mergeCell ref="G310:G314"/>
    <mergeCell ref="H310:H314"/>
    <mergeCell ref="G316:G322"/>
    <mergeCell ref="H316:H322"/>
    <mergeCell ref="G323:G329"/>
    <mergeCell ref="H323:H329"/>
    <mergeCell ref="G248:G259"/>
    <mergeCell ref="H248:H259"/>
    <mergeCell ref="G260:G270"/>
    <mergeCell ref="H260:H270"/>
    <mergeCell ref="G271:G281"/>
    <mergeCell ref="H271:H281"/>
    <mergeCell ref="G283:G294"/>
    <mergeCell ref="H283:H294"/>
    <mergeCell ref="G236:G238"/>
    <mergeCell ref="H236:H238"/>
    <mergeCell ref="G239:G240"/>
    <mergeCell ref="H239:H240"/>
    <mergeCell ref="G241:G242"/>
    <mergeCell ref="H241:H242"/>
    <mergeCell ref="G243:G244"/>
    <mergeCell ref="H243:H244"/>
    <mergeCell ref="G245:G247"/>
    <mergeCell ref="H245:H247"/>
    <mergeCell ref="G223:G225"/>
    <mergeCell ref="H223:H225"/>
    <mergeCell ref="G226:G228"/>
    <mergeCell ref="H226:H228"/>
    <mergeCell ref="G229:G230"/>
    <mergeCell ref="H229:H230"/>
    <mergeCell ref="G231:G232"/>
    <mergeCell ref="H231:H232"/>
    <mergeCell ref="G233:G235"/>
    <mergeCell ref="H233:H235"/>
    <mergeCell ref="G181:G187"/>
    <mergeCell ref="H181:H187"/>
    <mergeCell ref="G189:G198"/>
    <mergeCell ref="H189:H198"/>
    <mergeCell ref="G199:G208"/>
    <mergeCell ref="H199:H208"/>
    <mergeCell ref="G209:G220"/>
    <mergeCell ref="H209:H220"/>
    <mergeCell ref="G221:G222"/>
    <mergeCell ref="H221:H222"/>
    <mergeCell ref="G137:G138"/>
    <mergeCell ref="H137:H138"/>
    <mergeCell ref="G139:G149"/>
    <mergeCell ref="H139:H149"/>
    <mergeCell ref="G151:G159"/>
    <mergeCell ref="H151:H159"/>
    <mergeCell ref="G161:G173"/>
    <mergeCell ref="H161:H173"/>
    <mergeCell ref="G174:G180"/>
    <mergeCell ref="H174:H180"/>
    <mergeCell ref="G64:G82"/>
    <mergeCell ref="H64:H82"/>
    <mergeCell ref="G83:G101"/>
    <mergeCell ref="H83:H101"/>
    <mergeCell ref="G109:G121"/>
    <mergeCell ref="H109:H121"/>
    <mergeCell ref="G122:G132"/>
    <mergeCell ref="H122:H132"/>
    <mergeCell ref="G135:G136"/>
    <mergeCell ref="H135:H136"/>
    <mergeCell ref="G4:G14"/>
    <mergeCell ref="H4:H14"/>
    <mergeCell ref="G15:G25"/>
    <mergeCell ref="H15:H25"/>
    <mergeCell ref="G26:G44"/>
    <mergeCell ref="H26:H44"/>
    <mergeCell ref="G45:G63"/>
    <mergeCell ref="H45:H63"/>
    <mergeCell ref="F1569:F1574"/>
    <mergeCell ref="F1575:F1582"/>
    <mergeCell ref="F1427:F1429"/>
    <mergeCell ref="F1431:F1449"/>
    <mergeCell ref="F1451:F1470"/>
    <mergeCell ref="F1472:F1488"/>
    <mergeCell ref="F1489:F1491"/>
    <mergeCell ref="F1492:F1494"/>
    <mergeCell ref="F1416:F1418"/>
    <mergeCell ref="F1420:F1422"/>
    <mergeCell ref="F1423:F1425"/>
    <mergeCell ref="F1496:F1513"/>
    <mergeCell ref="F1515:F1534"/>
    <mergeCell ref="F1535:F1554"/>
    <mergeCell ref="F1557:F1562"/>
    <mergeCell ref="F1563:F1564"/>
    <mergeCell ref="F1565:F1568"/>
    <mergeCell ref="F1332:F1334"/>
    <mergeCell ref="F1335:F1354"/>
    <mergeCell ref="F1356:F1358"/>
    <mergeCell ref="F1360:F1362"/>
    <mergeCell ref="F1364:F1366"/>
    <mergeCell ref="F1368:F1370"/>
    <mergeCell ref="F1372:F1389"/>
    <mergeCell ref="F1391:F1393"/>
    <mergeCell ref="F1395:F1414"/>
    <mergeCell ref="F1185:F1188"/>
    <mergeCell ref="F1189:F1200"/>
    <mergeCell ref="F1201:F1219"/>
    <mergeCell ref="F1221:F1233"/>
    <mergeCell ref="F1235:F1247"/>
    <mergeCell ref="F1249:F1266"/>
    <mergeCell ref="F1281:F1295"/>
    <mergeCell ref="F1296:F1312"/>
    <mergeCell ref="F1314:F1331"/>
    <mergeCell ref="F1268:F1280"/>
    <mergeCell ref="F1071:F1085"/>
    <mergeCell ref="F1086:F1098"/>
    <mergeCell ref="F1100:F1112"/>
    <mergeCell ref="F1114:F1125"/>
    <mergeCell ref="F1126:F1134"/>
    <mergeCell ref="F1136:F1150"/>
    <mergeCell ref="F1151:F1165"/>
    <mergeCell ref="F1168:F1180"/>
    <mergeCell ref="F1181:F1184"/>
    <mergeCell ref="F984:F996"/>
    <mergeCell ref="F998:F1008"/>
    <mergeCell ref="F1009:F1019"/>
    <mergeCell ref="F1020:F1029"/>
    <mergeCell ref="F1030:F1031"/>
    <mergeCell ref="F1033:F1042"/>
    <mergeCell ref="F1043:F1044"/>
    <mergeCell ref="F1046:F1057"/>
    <mergeCell ref="F1058:F1069"/>
    <mergeCell ref="F888:F898"/>
    <mergeCell ref="F927:F937"/>
    <mergeCell ref="F938:F940"/>
    <mergeCell ref="F942:F960"/>
    <mergeCell ref="F900:F912"/>
    <mergeCell ref="F963:F965"/>
    <mergeCell ref="F968:F970"/>
    <mergeCell ref="F973:F976"/>
    <mergeCell ref="F979:F982"/>
    <mergeCell ref="F774:F787"/>
    <mergeCell ref="F790:F806"/>
    <mergeCell ref="F809:F813"/>
    <mergeCell ref="F816:F831"/>
    <mergeCell ref="F834:F848"/>
    <mergeCell ref="F850:F858"/>
    <mergeCell ref="F861:F872"/>
    <mergeCell ref="F873:F874"/>
    <mergeCell ref="F875:F887"/>
    <mergeCell ref="F638:F649"/>
    <mergeCell ref="F655:F667"/>
    <mergeCell ref="F673:F684"/>
    <mergeCell ref="F690:F702"/>
    <mergeCell ref="F723:F735"/>
    <mergeCell ref="F740:F754"/>
    <mergeCell ref="F589:F590"/>
    <mergeCell ref="F593:F604"/>
    <mergeCell ref="F605:F606"/>
    <mergeCell ref="F609:F620"/>
    <mergeCell ref="F624:F626"/>
    <mergeCell ref="F627:F630"/>
    <mergeCell ref="F631:F636"/>
    <mergeCell ref="F621:F623"/>
    <mergeCell ref="F500:F513"/>
    <mergeCell ref="F514:F517"/>
    <mergeCell ref="F518:F531"/>
    <mergeCell ref="F532:F535"/>
    <mergeCell ref="F537:F545"/>
    <mergeCell ref="F547:F558"/>
    <mergeCell ref="F561:F568"/>
    <mergeCell ref="F569:F576"/>
    <mergeCell ref="F577:F588"/>
    <mergeCell ref="F443:F445"/>
    <mergeCell ref="F446:F448"/>
    <mergeCell ref="F449:F452"/>
    <mergeCell ref="F453:F455"/>
    <mergeCell ref="F456:F459"/>
    <mergeCell ref="F461:F476"/>
    <mergeCell ref="F477:F480"/>
    <mergeCell ref="F482:F495"/>
    <mergeCell ref="F496:F499"/>
    <mergeCell ref="F395:F397"/>
    <mergeCell ref="F398:F401"/>
    <mergeCell ref="F402:F413"/>
    <mergeCell ref="F414:F416"/>
    <mergeCell ref="F417:F419"/>
    <mergeCell ref="F420:F423"/>
    <mergeCell ref="F424:F426"/>
    <mergeCell ref="F427:F430"/>
    <mergeCell ref="F431:F442"/>
    <mergeCell ref="F356:F358"/>
    <mergeCell ref="F359:F361"/>
    <mergeCell ref="F362:F365"/>
    <mergeCell ref="F366:F368"/>
    <mergeCell ref="F369:F372"/>
    <mergeCell ref="F373:F384"/>
    <mergeCell ref="F385:F387"/>
    <mergeCell ref="F388:F390"/>
    <mergeCell ref="F391:F394"/>
    <mergeCell ref="F310:F314"/>
    <mergeCell ref="F316:F322"/>
    <mergeCell ref="F323:F329"/>
    <mergeCell ref="F330:F334"/>
    <mergeCell ref="F335:F342"/>
    <mergeCell ref="F344:F355"/>
    <mergeCell ref="F241:F242"/>
    <mergeCell ref="F243:F244"/>
    <mergeCell ref="F245:F247"/>
    <mergeCell ref="F248:F259"/>
    <mergeCell ref="F260:F270"/>
    <mergeCell ref="F271:F281"/>
    <mergeCell ref="F283:F294"/>
    <mergeCell ref="F295:F297"/>
    <mergeCell ref="F221:F222"/>
    <mergeCell ref="F223:F225"/>
    <mergeCell ref="F226:F228"/>
    <mergeCell ref="F229:F230"/>
    <mergeCell ref="F231:F232"/>
    <mergeCell ref="F233:F235"/>
    <mergeCell ref="F236:F238"/>
    <mergeCell ref="F239:F240"/>
    <mergeCell ref="F298:F309"/>
    <mergeCell ref="A1:D1"/>
    <mergeCell ref="B102:B103"/>
    <mergeCell ref="B104:B105"/>
    <mergeCell ref="A4:A14"/>
    <mergeCell ref="D4:D14"/>
    <mergeCell ref="E4:E14"/>
    <mergeCell ref="E15:E25"/>
    <mergeCell ref="E26:E44"/>
    <mergeCell ref="E45:E63"/>
    <mergeCell ref="E64:E82"/>
    <mergeCell ref="E83:E101"/>
    <mergeCell ref="D690:D702"/>
    <mergeCell ref="A888:A898"/>
    <mergeCell ref="A875:A887"/>
    <mergeCell ref="D774:D787"/>
    <mergeCell ref="F4:F14"/>
    <mergeCell ref="F15:F25"/>
    <mergeCell ref="F26:F44"/>
    <mergeCell ref="F45:F63"/>
    <mergeCell ref="F64:F82"/>
    <mergeCell ref="F83:F101"/>
    <mergeCell ref="F109:F121"/>
    <mergeCell ref="F122:F132"/>
    <mergeCell ref="E109:E121"/>
    <mergeCell ref="E122:E132"/>
    <mergeCell ref="F135:F136"/>
    <mergeCell ref="F137:F138"/>
    <mergeCell ref="F139:F149"/>
    <mergeCell ref="F151:F159"/>
    <mergeCell ref="F161:F173"/>
    <mergeCell ref="F174:F180"/>
    <mergeCell ref="F181:F187"/>
    <mergeCell ref="F189:F198"/>
    <mergeCell ref="F199:F208"/>
    <mergeCell ref="F209:F220"/>
    <mergeCell ref="A295:A297"/>
    <mergeCell ref="D295:D297"/>
    <mergeCell ref="A271:A281"/>
    <mergeCell ref="D271:D281"/>
    <mergeCell ref="D226:D228"/>
    <mergeCell ref="D229:D230"/>
    <mergeCell ref="A229:A230"/>
    <mergeCell ref="B209:B228"/>
    <mergeCell ref="D223:D225"/>
    <mergeCell ref="A231:A232"/>
    <mergeCell ref="D231:D232"/>
    <mergeCell ref="A221:A222"/>
    <mergeCell ref="A223:A225"/>
    <mergeCell ref="A236:A238"/>
    <mergeCell ref="D236:D238"/>
    <mergeCell ref="B229:B238"/>
    <mergeCell ref="A298:A309"/>
    <mergeCell ref="A15:A25"/>
    <mergeCell ref="D15:D25"/>
    <mergeCell ref="A26:A44"/>
    <mergeCell ref="D26:D44"/>
    <mergeCell ref="A45:A63"/>
    <mergeCell ref="D45:D63"/>
    <mergeCell ref="A64:A82"/>
    <mergeCell ref="D64:D82"/>
    <mergeCell ref="A83:A101"/>
    <mergeCell ref="A139:A149"/>
    <mergeCell ref="D139:D149"/>
    <mergeCell ref="A109:A121"/>
    <mergeCell ref="D109:D121"/>
    <mergeCell ref="B106:B107"/>
    <mergeCell ref="D221:D222"/>
    <mergeCell ref="A226:A228"/>
    <mergeCell ref="A243:A244"/>
    <mergeCell ref="D243:D244"/>
    <mergeCell ref="D245:D247"/>
    <mergeCell ref="B239:B247"/>
    <mergeCell ref="A239:A240"/>
    <mergeCell ref="D239:D240"/>
    <mergeCell ref="D83:D101"/>
    <mergeCell ref="D366:D368"/>
    <mergeCell ref="A373:A384"/>
    <mergeCell ref="A388:A390"/>
    <mergeCell ref="A248:A259"/>
    <mergeCell ref="D248:D259"/>
    <mergeCell ref="A260:A270"/>
    <mergeCell ref="D260:D270"/>
    <mergeCell ref="D323:D329"/>
    <mergeCell ref="D298:D309"/>
    <mergeCell ref="A310:A314"/>
    <mergeCell ref="D310:D314"/>
    <mergeCell ref="A385:A387"/>
    <mergeCell ref="D385:D387"/>
    <mergeCell ref="A283:A293"/>
    <mergeCell ref="D283:D293"/>
    <mergeCell ref="A335:A342"/>
    <mergeCell ref="D316:D322"/>
    <mergeCell ref="D330:D334"/>
    <mergeCell ref="A330:A334"/>
    <mergeCell ref="A356:A358"/>
    <mergeCell ref="D356:D358"/>
    <mergeCell ref="A362:A365"/>
    <mergeCell ref="D362:D365"/>
    <mergeCell ref="A369:A372"/>
    <mergeCell ref="A1583:D1583"/>
    <mergeCell ref="A1033:A1042"/>
    <mergeCell ref="A1575:A1582"/>
    <mergeCell ref="B1575:B1582"/>
    <mergeCell ref="D1575:D1582"/>
    <mergeCell ref="A1557:A1562"/>
    <mergeCell ref="B1557:B1562"/>
    <mergeCell ref="D1557:D1562"/>
    <mergeCell ref="A1563:A1564"/>
    <mergeCell ref="B1563:B1564"/>
    <mergeCell ref="D1563:D1564"/>
    <mergeCell ref="A1565:A1568"/>
    <mergeCell ref="B1565:B1568"/>
    <mergeCell ref="D1565:D1568"/>
    <mergeCell ref="A1569:A1574"/>
    <mergeCell ref="B1569:B1574"/>
    <mergeCell ref="D1569:D1574"/>
    <mergeCell ref="A1126:A1134"/>
    <mergeCell ref="A1043:A1044"/>
    <mergeCell ref="A1114:A1125"/>
    <mergeCell ref="D1281:D1295"/>
    <mergeCell ref="A1249:A1266"/>
    <mergeCell ref="D1249:D1266"/>
    <mergeCell ref="A1372:A1389"/>
    <mergeCell ref="D569:D576"/>
    <mergeCell ref="D137:D138"/>
    <mergeCell ref="A209:A220"/>
    <mergeCell ref="D209:D220"/>
    <mergeCell ref="D790:D806"/>
    <mergeCell ref="D609:D620"/>
    <mergeCell ref="D151:D159"/>
    <mergeCell ref="A135:A136"/>
    <mergeCell ref="A137:A138"/>
    <mergeCell ref="D135:D136"/>
    <mergeCell ref="D233:D235"/>
    <mergeCell ref="A233:A235"/>
    <mergeCell ref="A323:A329"/>
    <mergeCell ref="A561:A568"/>
    <mergeCell ref="A605:A606"/>
    <mergeCell ref="D577:D588"/>
    <mergeCell ref="D589:D590"/>
    <mergeCell ref="D537:D545"/>
    <mergeCell ref="D547:D558"/>
    <mergeCell ref="A344:A355"/>
    <mergeCell ref="A424:A426"/>
    <mergeCell ref="D359:D361"/>
    <mergeCell ref="A690:A702"/>
    <mergeCell ref="A1535:A1554"/>
    <mergeCell ref="D1535:D1554"/>
    <mergeCell ref="A1492:A1494"/>
    <mergeCell ref="D1492:D1494"/>
    <mergeCell ref="D1496:D1513"/>
    <mergeCell ref="A1496:A1513"/>
    <mergeCell ref="D1472:D1488"/>
    <mergeCell ref="D1489:D1491"/>
    <mergeCell ref="A1472:A1488"/>
    <mergeCell ref="A1489:A1491"/>
    <mergeCell ref="A1515:A1534"/>
    <mergeCell ref="D1515:D1534"/>
    <mergeCell ref="D673:D684"/>
    <mergeCell ref="D593:D604"/>
    <mergeCell ref="A589:A590"/>
    <mergeCell ref="A627:A630"/>
    <mergeCell ref="A638:A649"/>
    <mergeCell ref="A673:A684"/>
    <mergeCell ref="A655:A667"/>
    <mergeCell ref="D655:D667"/>
    <mergeCell ref="D624:D626"/>
    <mergeCell ref="A631:A636"/>
    <mergeCell ref="D638:D649"/>
    <mergeCell ref="D621:D623"/>
    <mergeCell ref="A621:A623"/>
    <mergeCell ref="D631:D636"/>
    <mergeCell ref="D627:D630"/>
    <mergeCell ref="A199:A208"/>
    <mergeCell ref="D199:D208"/>
    <mergeCell ref="A161:A173"/>
    <mergeCell ref="D161:D173"/>
    <mergeCell ref="A181:A187"/>
    <mergeCell ref="D181:D187"/>
    <mergeCell ref="A189:A198"/>
    <mergeCell ref="D189:D198"/>
    <mergeCell ref="A122:A132"/>
    <mergeCell ref="D122:D132"/>
    <mergeCell ref="A151:A159"/>
    <mergeCell ref="A174:A180"/>
    <mergeCell ref="D174:D180"/>
    <mergeCell ref="A398:A401"/>
    <mergeCell ref="D398:D401"/>
    <mergeCell ref="B373:B401"/>
    <mergeCell ref="A414:A416"/>
    <mergeCell ref="D414:D416"/>
    <mergeCell ref="A395:A397"/>
    <mergeCell ref="D395:D397"/>
    <mergeCell ref="D561:D568"/>
    <mergeCell ref="A547:A558"/>
    <mergeCell ref="D402:D413"/>
    <mergeCell ref="A446:A448"/>
    <mergeCell ref="D446:D448"/>
    <mergeCell ref="A420:A423"/>
    <mergeCell ref="D420:D423"/>
    <mergeCell ref="A427:A430"/>
    <mergeCell ref="D427:D430"/>
    <mergeCell ref="B402:B430"/>
    <mergeCell ref="D496:D499"/>
    <mergeCell ref="B482:B499"/>
    <mergeCell ref="B500:B517"/>
    <mergeCell ref="B518:B535"/>
    <mergeCell ref="A482:A495"/>
    <mergeCell ref="A938:A940"/>
    <mergeCell ref="A706:A717"/>
    <mergeCell ref="D706:D717"/>
    <mergeCell ref="D461:D476"/>
    <mergeCell ref="D424:D426"/>
    <mergeCell ref="A402:A413"/>
    <mergeCell ref="A417:A419"/>
    <mergeCell ref="D456:D459"/>
    <mergeCell ref="B431:B459"/>
    <mergeCell ref="A453:A455"/>
    <mergeCell ref="A477:A480"/>
    <mergeCell ref="D477:D480"/>
    <mergeCell ref="A532:A535"/>
    <mergeCell ref="D532:D535"/>
    <mergeCell ref="A514:A517"/>
    <mergeCell ref="D514:D517"/>
    <mergeCell ref="A496:A499"/>
    <mergeCell ref="A569:A576"/>
    <mergeCell ref="A577:A588"/>
    <mergeCell ref="A609:A620"/>
    <mergeCell ref="A593:A604"/>
    <mergeCell ref="D605:D606"/>
    <mergeCell ref="A518:A531"/>
    <mergeCell ref="D518:D531"/>
    <mergeCell ref="D449:D452"/>
    <mergeCell ref="A456:A459"/>
    <mergeCell ref="A973:A976"/>
    <mergeCell ref="D973:D976"/>
    <mergeCell ref="D968:D970"/>
    <mergeCell ref="D861:D872"/>
    <mergeCell ref="A998:A1008"/>
    <mergeCell ref="D998:D1008"/>
    <mergeCell ref="D984:D996"/>
    <mergeCell ref="A873:A874"/>
    <mergeCell ref="A942:A960"/>
    <mergeCell ref="D942:D960"/>
    <mergeCell ref="A984:A996"/>
    <mergeCell ref="D927:D937"/>
    <mergeCell ref="D963:D965"/>
    <mergeCell ref="A979:A982"/>
    <mergeCell ref="D979:D982"/>
    <mergeCell ref="D875:D887"/>
    <mergeCell ref="D888:D898"/>
    <mergeCell ref="D873:D874"/>
    <mergeCell ref="A861:A872"/>
    <mergeCell ref="A968:A970"/>
    <mergeCell ref="D938:D940"/>
    <mergeCell ref="A963:A965"/>
    <mergeCell ref="B807:B808"/>
    <mergeCell ref="B832:B833"/>
    <mergeCell ref="D344:D355"/>
    <mergeCell ref="A359:A361"/>
    <mergeCell ref="A624:A626"/>
    <mergeCell ref="A537:A545"/>
    <mergeCell ref="A316:A322"/>
    <mergeCell ref="D373:D384"/>
    <mergeCell ref="D417:D419"/>
    <mergeCell ref="D453:D455"/>
    <mergeCell ref="A431:A442"/>
    <mergeCell ref="D431:D442"/>
    <mergeCell ref="A366:A368"/>
    <mergeCell ref="D335:D342"/>
    <mergeCell ref="D482:D495"/>
    <mergeCell ref="A500:A513"/>
    <mergeCell ref="D500:D513"/>
    <mergeCell ref="A461:A476"/>
    <mergeCell ref="A391:A394"/>
    <mergeCell ref="D391:D394"/>
    <mergeCell ref="D388:D390"/>
    <mergeCell ref="A443:A445"/>
    <mergeCell ref="D443:D445"/>
    <mergeCell ref="A449:A452"/>
    <mergeCell ref="A723:A735"/>
    <mergeCell ref="D723:D735"/>
    <mergeCell ref="A850:A858"/>
    <mergeCell ref="D1046:D1057"/>
    <mergeCell ref="A927:A937"/>
    <mergeCell ref="A1100:A1112"/>
    <mergeCell ref="D1100:D1112"/>
    <mergeCell ref="D1020:D1029"/>
    <mergeCell ref="A1168:A1180"/>
    <mergeCell ref="D1043:D1044"/>
    <mergeCell ref="A740:A754"/>
    <mergeCell ref="A790:A806"/>
    <mergeCell ref="A774:A787"/>
    <mergeCell ref="D834:D848"/>
    <mergeCell ref="A809:A813"/>
    <mergeCell ref="D850:D858"/>
    <mergeCell ref="D759:D771"/>
    <mergeCell ref="A759:A771"/>
    <mergeCell ref="D740:D754"/>
    <mergeCell ref="A816:A831"/>
    <mergeCell ref="D809:D813"/>
    <mergeCell ref="D816:D831"/>
    <mergeCell ref="A834:A848"/>
    <mergeCell ref="B788:B789"/>
    <mergeCell ref="D1136:D1150"/>
    <mergeCell ref="A1181:A1184"/>
    <mergeCell ref="A1431:A1449"/>
    <mergeCell ref="D1431:D1449"/>
    <mergeCell ref="A1020:A1029"/>
    <mergeCell ref="A1009:A1019"/>
    <mergeCell ref="D1033:D1042"/>
    <mergeCell ref="D1030:D1031"/>
    <mergeCell ref="A1030:A1031"/>
    <mergeCell ref="D1009:D1019"/>
    <mergeCell ref="A1391:A1393"/>
    <mergeCell ref="A1058:A1069"/>
    <mergeCell ref="D1058:D1069"/>
    <mergeCell ref="B1368:B1370"/>
    <mergeCell ref="D1368:D1370"/>
    <mergeCell ref="D1356:D1358"/>
    <mergeCell ref="B1356:B1358"/>
    <mergeCell ref="A1356:A1358"/>
    <mergeCell ref="A1360:A1362"/>
    <mergeCell ref="B1360:B1362"/>
    <mergeCell ref="D1360:D1362"/>
    <mergeCell ref="D1451:D1470"/>
    <mergeCell ref="A1451:A1470"/>
    <mergeCell ref="D1071:D1085"/>
    <mergeCell ref="D1372:D1389"/>
    <mergeCell ref="A1086:A1098"/>
    <mergeCell ref="D1086:D1098"/>
    <mergeCell ref="A1071:A1085"/>
    <mergeCell ref="D1114:D1125"/>
    <mergeCell ref="D1126:D1134"/>
    <mergeCell ref="A1335:A1354"/>
    <mergeCell ref="D1335:D1354"/>
    <mergeCell ref="A1151:A1165"/>
    <mergeCell ref="D1151:D1165"/>
    <mergeCell ref="A1189:A1200"/>
    <mergeCell ref="A1221:A1233"/>
    <mergeCell ref="A1281:A1295"/>
    <mergeCell ref="A1235:A1247"/>
    <mergeCell ref="D1235:D1247"/>
    <mergeCell ref="D1221:D1233"/>
    <mergeCell ref="D1189:D1200"/>
    <mergeCell ref="A1314:A1331"/>
    <mergeCell ref="D1181:D1184"/>
    <mergeCell ref="D1168:D1180"/>
    <mergeCell ref="A1136:A1150"/>
    <mergeCell ref="E356:E358"/>
    <mergeCell ref="E362:E365"/>
    <mergeCell ref="D1423:D1425"/>
    <mergeCell ref="D1395:D1414"/>
    <mergeCell ref="A1427:A1429"/>
    <mergeCell ref="D1427:D1429"/>
    <mergeCell ref="A1420:A1422"/>
    <mergeCell ref="D1420:D1422"/>
    <mergeCell ref="A1416:A1418"/>
    <mergeCell ref="D1416:D1418"/>
    <mergeCell ref="A1395:A1414"/>
    <mergeCell ref="A1423:A1425"/>
    <mergeCell ref="D1201:D1219"/>
    <mergeCell ref="D1314:D1331"/>
    <mergeCell ref="A1332:A1334"/>
    <mergeCell ref="D1332:D1334"/>
    <mergeCell ref="A1201:A1219"/>
    <mergeCell ref="A1185:A1188"/>
    <mergeCell ref="D1185:D1188"/>
    <mergeCell ref="A1296:A1312"/>
    <mergeCell ref="A1046:A1057"/>
    <mergeCell ref="A1364:A1366"/>
    <mergeCell ref="B1364:B1366"/>
    <mergeCell ref="D1364:D1366"/>
    <mergeCell ref="E221:E222"/>
    <mergeCell ref="E226:E228"/>
    <mergeCell ref="E229:E230"/>
    <mergeCell ref="E209:E220"/>
    <mergeCell ref="E223:E225"/>
    <mergeCell ref="D1391:D1393"/>
    <mergeCell ref="A1368:A1370"/>
    <mergeCell ref="D1296:D1312"/>
    <mergeCell ref="A1268:A1280"/>
    <mergeCell ref="D1268:D1280"/>
    <mergeCell ref="E248:E259"/>
    <mergeCell ref="E260:E270"/>
    <mergeCell ref="E271:E281"/>
    <mergeCell ref="E283:E294"/>
    <mergeCell ref="E295:E297"/>
    <mergeCell ref="E335:E342"/>
    <mergeCell ref="E537:E545"/>
    <mergeCell ref="E547:E558"/>
    <mergeCell ref="E344:E355"/>
    <mergeCell ref="E359:E361"/>
    <mergeCell ref="E366:E368"/>
    <mergeCell ref="E373:E384"/>
    <mergeCell ref="E388:E390"/>
    <mergeCell ref="E395:E397"/>
    <mergeCell ref="E135:E136"/>
    <mergeCell ref="E137:E138"/>
    <mergeCell ref="E139:E149"/>
    <mergeCell ref="E151:E159"/>
    <mergeCell ref="E161:E173"/>
    <mergeCell ref="E174:E180"/>
    <mergeCell ref="E181:E187"/>
    <mergeCell ref="E189:E198"/>
    <mergeCell ref="E199:E208"/>
    <mergeCell ref="E245:E247"/>
    <mergeCell ref="E231:E232"/>
    <mergeCell ref="E239:E240"/>
    <mergeCell ref="E236:E238"/>
    <mergeCell ref="E298:E309"/>
    <mergeCell ref="E310:E314"/>
    <mergeCell ref="E316:E322"/>
    <mergeCell ref="E323:E329"/>
    <mergeCell ref="E330:E334"/>
    <mergeCell ref="E241:E242"/>
    <mergeCell ref="E385:E387"/>
    <mergeCell ref="E391:E394"/>
    <mergeCell ref="E420:E423"/>
    <mergeCell ref="E427:E430"/>
    <mergeCell ref="E398:E401"/>
    <mergeCell ref="E414:E416"/>
    <mergeCell ref="E561:E568"/>
    <mergeCell ref="E569:E576"/>
    <mergeCell ref="E577:E588"/>
    <mergeCell ref="E431:E442"/>
    <mergeCell ref="E402:E413"/>
    <mergeCell ref="E417:E419"/>
    <mergeCell ref="E424:E426"/>
    <mergeCell ref="E589:E590"/>
    <mergeCell ref="E593:E604"/>
    <mergeCell ref="E605:E606"/>
    <mergeCell ref="E609:E620"/>
    <mergeCell ref="E624:E626"/>
    <mergeCell ref="E621:E623"/>
    <mergeCell ref="E443:E445"/>
    <mergeCell ref="E449:E452"/>
    <mergeCell ref="E456:E459"/>
    <mergeCell ref="E446:E448"/>
    <mergeCell ref="E453:E455"/>
    <mergeCell ref="E477:E480"/>
    <mergeCell ref="E461:E476"/>
    <mergeCell ref="E532:E535"/>
    <mergeCell ref="E514:E517"/>
    <mergeCell ref="E496:E499"/>
    <mergeCell ref="E482:E495"/>
    <mergeCell ref="E500:E513"/>
    <mergeCell ref="E518:E531"/>
    <mergeCell ref="E774:E787"/>
    <mergeCell ref="E790:E806"/>
    <mergeCell ref="E809:E813"/>
    <mergeCell ref="E816:E831"/>
    <mergeCell ref="E627:E630"/>
    <mergeCell ref="E631:E636"/>
    <mergeCell ref="E638:E649"/>
    <mergeCell ref="E655:E667"/>
    <mergeCell ref="E673:E684"/>
    <mergeCell ref="E690:E702"/>
    <mergeCell ref="E706:E717"/>
    <mergeCell ref="E1020:E1029"/>
    <mergeCell ref="E1030:E1031"/>
    <mergeCell ref="E1033:E1042"/>
    <mergeCell ref="E979:E982"/>
    <mergeCell ref="E927:E937"/>
    <mergeCell ref="E938:E940"/>
    <mergeCell ref="E942:E960"/>
    <mergeCell ref="E963:E965"/>
    <mergeCell ref="E968:E970"/>
    <mergeCell ref="E973:E976"/>
    <mergeCell ref="E984:E996"/>
    <mergeCell ref="E998:E1008"/>
    <mergeCell ref="E1009:E1019"/>
    <mergeCell ref="E1181:E1184"/>
    <mergeCell ref="E1185:E1188"/>
    <mergeCell ref="E1189:E1200"/>
    <mergeCell ref="E1201:E1219"/>
    <mergeCell ref="E1043:E1044"/>
    <mergeCell ref="E1046:E1057"/>
    <mergeCell ref="E1058:E1069"/>
    <mergeCell ref="E1071:E1085"/>
    <mergeCell ref="E1086:E1098"/>
    <mergeCell ref="E1100:E1112"/>
    <mergeCell ref="E1114:E1125"/>
    <mergeCell ref="E1126:E1134"/>
    <mergeCell ref="E1136:E1150"/>
    <mergeCell ref="E1151:E1165"/>
    <mergeCell ref="E1168:E1180"/>
    <mergeCell ref="E1563:E1564"/>
    <mergeCell ref="E1565:E1568"/>
    <mergeCell ref="E1569:E1574"/>
    <mergeCell ref="E1575:E1582"/>
    <mergeCell ref="E1423:E1425"/>
    <mergeCell ref="E1427:E1429"/>
    <mergeCell ref="E1431:E1449"/>
    <mergeCell ref="E1451:E1470"/>
    <mergeCell ref="E1472:E1488"/>
    <mergeCell ref="E1489:E1491"/>
    <mergeCell ref="E1221:E1233"/>
    <mergeCell ref="E1235:E1247"/>
    <mergeCell ref="E1249:E1266"/>
    <mergeCell ref="E1281:E1295"/>
    <mergeCell ref="E1296:E1312"/>
    <mergeCell ref="E1496:E1513"/>
    <mergeCell ref="E1515:E1534"/>
    <mergeCell ref="E1535:E1554"/>
    <mergeCell ref="E1557:E1562"/>
    <mergeCell ref="E1314:E1331"/>
    <mergeCell ref="E1332:E1334"/>
    <mergeCell ref="E1335:E1354"/>
    <mergeCell ref="E1268:E1280"/>
    <mergeCell ref="E1492:E1494"/>
    <mergeCell ref="E1356:E1358"/>
    <mergeCell ref="E1360:E1362"/>
    <mergeCell ref="E1364:E1366"/>
    <mergeCell ref="E1368:E1370"/>
    <mergeCell ref="E1372:E1389"/>
    <mergeCell ref="E1391:E1393"/>
    <mergeCell ref="E1395:E1414"/>
    <mergeCell ref="E1416:E1418"/>
    <mergeCell ref="E1420:E1422"/>
    <mergeCell ref="E900:E912"/>
    <mergeCell ref="A900:A912"/>
    <mergeCell ref="D900:D912"/>
    <mergeCell ref="F913:F926"/>
    <mergeCell ref="E913:E926"/>
    <mergeCell ref="D913:D926"/>
    <mergeCell ref="A913:A926"/>
    <mergeCell ref="E233:E235"/>
    <mergeCell ref="E243:E244"/>
    <mergeCell ref="A241:A242"/>
    <mergeCell ref="D241:D242"/>
    <mergeCell ref="A245:A247"/>
    <mergeCell ref="D369:D372"/>
    <mergeCell ref="E369:E372"/>
    <mergeCell ref="B344:B372"/>
    <mergeCell ref="E834:E848"/>
    <mergeCell ref="E850:E858"/>
    <mergeCell ref="E861:E872"/>
    <mergeCell ref="E873:E874"/>
    <mergeCell ref="E875:E887"/>
    <mergeCell ref="E888:E898"/>
    <mergeCell ref="E723:E735"/>
    <mergeCell ref="E740:E754"/>
    <mergeCell ref="E759:E771"/>
  </mergeCells>
  <pageMargins left="0.2" right="0.25" top="0.49" bottom="0.55000000000000004" header="0.5" footer="0.5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2"/>
  <sheetViews>
    <sheetView showGridLines="0" zoomScale="80" zoomScaleNormal="80" workbookViewId="0">
      <pane xSplit="3" ySplit="2" topLeftCell="D3" activePane="bottomRight" state="frozen"/>
      <selection activeCell="K10" sqref="K10"/>
      <selection pane="topRight" activeCell="K10" sqref="K10"/>
      <selection pane="bottomLeft" activeCell="K10" sqref="K10"/>
      <selection pane="bottomRight" activeCell="G2" sqref="G2:H2"/>
    </sheetView>
  </sheetViews>
  <sheetFormatPr defaultColWidth="9.140625" defaultRowHeight="12.75"/>
  <cols>
    <col min="1" max="1" width="20.5703125" style="1" customWidth="1"/>
    <col min="2" max="2" width="18.85546875" style="1" customWidth="1"/>
    <col min="3" max="3" width="69.5703125" style="18" customWidth="1"/>
    <col min="4" max="4" width="18.85546875" style="1" customWidth="1"/>
    <col min="5" max="5" width="21.85546875" style="874" customWidth="1"/>
    <col min="6" max="6" width="21.85546875" style="909" customWidth="1"/>
    <col min="7" max="7" width="18.42578125" style="1" customWidth="1"/>
    <col min="8" max="8" width="24.5703125" style="1" customWidth="1"/>
    <col min="9" max="16384" width="9.140625" style="1"/>
  </cols>
  <sheetData>
    <row r="1" spans="1:8" ht="39" customHeight="1">
      <c r="A1" s="974" t="s">
        <v>1976</v>
      </c>
      <c r="B1" s="975"/>
      <c r="C1" s="975"/>
      <c r="D1" s="975"/>
      <c r="E1" s="1"/>
      <c r="F1" s="907"/>
    </row>
    <row r="2" spans="1:8" s="17" customFormat="1" ht="44.25" customHeight="1">
      <c r="A2" s="158" t="s">
        <v>57</v>
      </c>
      <c r="B2" s="158" t="s">
        <v>56</v>
      </c>
      <c r="C2" s="157" t="s">
        <v>55</v>
      </c>
      <c r="D2" s="158" t="s">
        <v>54</v>
      </c>
      <c r="E2" s="864" t="s">
        <v>2132</v>
      </c>
      <c r="F2" s="854" t="s">
        <v>2318</v>
      </c>
      <c r="G2" s="158" t="s">
        <v>2345</v>
      </c>
      <c r="H2" s="1406" t="s">
        <v>2346</v>
      </c>
    </row>
    <row r="3" spans="1:8" s="439" customFormat="1" ht="36.75" customHeight="1">
      <c r="A3" s="456" t="s">
        <v>991</v>
      </c>
      <c r="B3" s="457"/>
      <c r="C3" s="458"/>
      <c r="D3" s="459"/>
      <c r="E3" s="865"/>
      <c r="F3" s="908"/>
      <c r="G3" s="908"/>
      <c r="H3" s="908"/>
    </row>
    <row r="4" spans="1:8">
      <c r="A4" s="1100" t="s">
        <v>337</v>
      </c>
      <c r="B4" s="147"/>
      <c r="C4" s="64" t="s">
        <v>336</v>
      </c>
      <c r="D4" s="1018" t="s">
        <v>6</v>
      </c>
      <c r="E4" s="1189">
        <v>1960000</v>
      </c>
      <c r="F4" s="1189">
        <v>2050000</v>
      </c>
      <c r="G4" s="1189">
        <f>F4*0.55*0.8</f>
        <v>902000</v>
      </c>
      <c r="H4" s="1189">
        <f>G4*1.15</f>
        <v>1037299.9999999999</v>
      </c>
    </row>
    <row r="5" spans="1:8">
      <c r="A5" s="1101"/>
      <c r="B5" s="148"/>
      <c r="C5" s="47" t="s">
        <v>330</v>
      </c>
      <c r="D5" s="1019"/>
      <c r="E5" s="1190"/>
      <c r="F5" s="1190"/>
      <c r="G5" s="1190"/>
      <c r="H5" s="1190"/>
    </row>
    <row r="6" spans="1:8">
      <c r="A6" s="1101"/>
      <c r="B6" s="148"/>
      <c r="C6" s="47" t="s">
        <v>335</v>
      </c>
      <c r="D6" s="1019"/>
      <c r="E6" s="1190"/>
      <c r="F6" s="1190"/>
      <c r="G6" s="1190"/>
      <c r="H6" s="1190"/>
    </row>
    <row r="7" spans="1:8">
      <c r="A7" s="1101"/>
      <c r="B7" s="148"/>
      <c r="C7" s="47" t="s">
        <v>328</v>
      </c>
      <c r="D7" s="1019"/>
      <c r="E7" s="1190"/>
      <c r="F7" s="1190"/>
      <c r="G7" s="1190"/>
      <c r="H7" s="1190"/>
    </row>
    <row r="8" spans="1:8">
      <c r="A8" s="1101"/>
      <c r="B8" s="148"/>
      <c r="C8" s="47" t="s">
        <v>327</v>
      </c>
      <c r="D8" s="1019"/>
      <c r="E8" s="1190"/>
      <c r="F8" s="1190"/>
      <c r="G8" s="1190"/>
      <c r="H8" s="1190"/>
    </row>
    <row r="9" spans="1:8">
      <c r="A9" s="1101"/>
      <c r="B9" s="148"/>
      <c r="C9" s="47" t="s">
        <v>326</v>
      </c>
      <c r="D9" s="1019"/>
      <c r="E9" s="1190"/>
      <c r="F9" s="1190"/>
      <c r="G9" s="1190"/>
      <c r="H9" s="1190"/>
    </row>
    <row r="10" spans="1:8">
      <c r="A10" s="1101"/>
      <c r="B10" s="148"/>
      <c r="C10" s="47" t="s">
        <v>325</v>
      </c>
      <c r="D10" s="1019"/>
      <c r="E10" s="1190"/>
      <c r="F10" s="1190"/>
      <c r="G10" s="1190"/>
      <c r="H10" s="1190"/>
    </row>
    <row r="11" spans="1:8">
      <c r="A11" s="1101"/>
      <c r="B11" s="148"/>
      <c r="C11" s="47" t="s">
        <v>324</v>
      </c>
      <c r="D11" s="1019"/>
      <c r="E11" s="1190"/>
      <c r="F11" s="1190"/>
      <c r="G11" s="1190"/>
      <c r="H11" s="1190"/>
    </row>
    <row r="12" spans="1:8">
      <c r="A12" s="1101"/>
      <c r="B12" s="148"/>
      <c r="C12" s="47" t="s">
        <v>323</v>
      </c>
      <c r="D12" s="1019"/>
      <c r="E12" s="1190"/>
      <c r="F12" s="1190"/>
      <c r="G12" s="1190"/>
      <c r="H12" s="1190"/>
    </row>
    <row r="13" spans="1:8" ht="25.5">
      <c r="A13" s="1101"/>
      <c r="B13" s="148"/>
      <c r="C13" s="47" t="s">
        <v>322</v>
      </c>
      <c r="D13" s="1019"/>
      <c r="E13" s="1190"/>
      <c r="F13" s="1190"/>
      <c r="G13" s="1190"/>
      <c r="H13" s="1190"/>
    </row>
    <row r="14" spans="1:8">
      <c r="A14" s="306" t="s">
        <v>334</v>
      </c>
      <c r="B14" s="308"/>
      <c r="C14" s="309" t="s">
        <v>333</v>
      </c>
      <c r="D14" s="310" t="s">
        <v>6</v>
      </c>
      <c r="E14" s="866">
        <v>4060000</v>
      </c>
      <c r="F14" s="866">
        <v>4530000</v>
      </c>
      <c r="G14" s="866">
        <f>F14*0.55*0.8</f>
        <v>1993200</v>
      </c>
      <c r="H14" s="866">
        <f t="shared" ref="H5:H68" si="0">G14*1.15</f>
        <v>2292180</v>
      </c>
    </row>
    <row r="15" spans="1:8">
      <c r="A15" s="1100" t="s">
        <v>332</v>
      </c>
      <c r="B15" s="147"/>
      <c r="C15" s="64" t="s">
        <v>331</v>
      </c>
      <c r="D15" s="1018" t="s">
        <v>6</v>
      </c>
      <c r="E15" s="1189">
        <v>2180000</v>
      </c>
      <c r="F15" s="1189">
        <v>2260000</v>
      </c>
      <c r="G15" s="1189">
        <f t="shared" ref="G5:G68" si="1">F15*0.55*0.8</f>
        <v>994400</v>
      </c>
      <c r="H15" s="1189">
        <f t="shared" si="0"/>
        <v>1143560</v>
      </c>
    </row>
    <row r="16" spans="1:8">
      <c r="A16" s="1101"/>
      <c r="B16" s="148"/>
      <c r="C16" s="47" t="s">
        <v>330</v>
      </c>
      <c r="D16" s="1019"/>
      <c r="E16" s="1190"/>
      <c r="F16" s="1190"/>
      <c r="G16" s="1190"/>
      <c r="H16" s="1190"/>
    </row>
    <row r="17" spans="1:8">
      <c r="A17" s="1101"/>
      <c r="B17" s="148"/>
      <c r="C17" s="47" t="s">
        <v>329</v>
      </c>
      <c r="D17" s="1019"/>
      <c r="E17" s="1190"/>
      <c r="F17" s="1190"/>
      <c r="G17" s="1190"/>
      <c r="H17" s="1190"/>
    </row>
    <row r="18" spans="1:8">
      <c r="A18" s="1101"/>
      <c r="B18" s="148"/>
      <c r="C18" s="47" t="s">
        <v>328</v>
      </c>
      <c r="D18" s="1019"/>
      <c r="E18" s="1190"/>
      <c r="F18" s="1190"/>
      <c r="G18" s="1190"/>
      <c r="H18" s="1190"/>
    </row>
    <row r="19" spans="1:8">
      <c r="A19" s="1101"/>
      <c r="B19" s="148"/>
      <c r="C19" s="47" t="s">
        <v>327</v>
      </c>
      <c r="D19" s="1019"/>
      <c r="E19" s="1190"/>
      <c r="F19" s="1190"/>
      <c r="G19" s="1190"/>
      <c r="H19" s="1190"/>
    </row>
    <row r="20" spans="1:8">
      <c r="A20" s="1101"/>
      <c r="B20" s="148"/>
      <c r="C20" s="47" t="s">
        <v>326</v>
      </c>
      <c r="D20" s="1019"/>
      <c r="E20" s="1190"/>
      <c r="F20" s="1190"/>
      <c r="G20" s="1190"/>
      <c r="H20" s="1190"/>
    </row>
    <row r="21" spans="1:8">
      <c r="A21" s="1101"/>
      <c r="B21" s="148"/>
      <c r="C21" s="47" t="s">
        <v>325</v>
      </c>
      <c r="D21" s="1019"/>
      <c r="E21" s="1190"/>
      <c r="F21" s="1190"/>
      <c r="G21" s="1190"/>
      <c r="H21" s="1190"/>
    </row>
    <row r="22" spans="1:8">
      <c r="A22" s="1101"/>
      <c r="B22" s="148"/>
      <c r="C22" s="47" t="s">
        <v>324</v>
      </c>
      <c r="D22" s="1019"/>
      <c r="E22" s="1190"/>
      <c r="F22" s="1190"/>
      <c r="G22" s="1190"/>
      <c r="H22" s="1190"/>
    </row>
    <row r="23" spans="1:8">
      <c r="A23" s="1101"/>
      <c r="B23" s="148"/>
      <c r="C23" s="47" t="s">
        <v>323</v>
      </c>
      <c r="D23" s="1019"/>
      <c r="E23" s="1190"/>
      <c r="F23" s="1190"/>
      <c r="G23" s="1190"/>
      <c r="H23" s="1190"/>
    </row>
    <row r="24" spans="1:8" ht="25.5">
      <c r="A24" s="1101"/>
      <c r="B24" s="148"/>
      <c r="C24" s="47" t="s">
        <v>322</v>
      </c>
      <c r="D24" s="1019"/>
      <c r="E24" s="1190"/>
      <c r="F24" s="1190"/>
      <c r="G24" s="1190"/>
      <c r="H24" s="1190"/>
    </row>
    <row r="25" spans="1:8">
      <c r="A25" s="306" t="s">
        <v>321</v>
      </c>
      <c r="B25" s="308"/>
      <c r="C25" s="311" t="s">
        <v>320</v>
      </c>
      <c r="D25" s="310" t="s">
        <v>6</v>
      </c>
      <c r="E25" s="867">
        <v>5430000</v>
      </c>
      <c r="F25" s="867">
        <v>5840000</v>
      </c>
      <c r="G25" s="867">
        <f t="shared" si="1"/>
        <v>2569600.0000000005</v>
      </c>
      <c r="H25" s="867">
        <f t="shared" si="0"/>
        <v>2955040.0000000005</v>
      </c>
    </row>
    <row r="26" spans="1:8" s="439" customFormat="1" ht="36.75" customHeight="1">
      <c r="A26" s="452" t="s">
        <v>935</v>
      </c>
      <c r="B26" s="453"/>
      <c r="C26" s="454"/>
      <c r="D26" s="455"/>
      <c r="E26" s="868"/>
      <c r="F26" s="868"/>
      <c r="G26" s="868"/>
      <c r="H26" s="868"/>
    </row>
    <row r="27" spans="1:8">
      <c r="A27" s="1100" t="s">
        <v>879</v>
      </c>
      <c r="B27" s="147"/>
      <c r="C27" s="271" t="s">
        <v>884</v>
      </c>
      <c r="D27" s="1018" t="s">
        <v>6</v>
      </c>
      <c r="E27" s="1189">
        <v>3830000</v>
      </c>
      <c r="F27" s="1189">
        <v>4230000</v>
      </c>
      <c r="G27" s="1189">
        <f t="shared" si="1"/>
        <v>1861200</v>
      </c>
      <c r="H27" s="1189">
        <f t="shared" si="0"/>
        <v>2140380</v>
      </c>
    </row>
    <row r="28" spans="1:8">
      <c r="A28" s="1101"/>
      <c r="B28" s="148"/>
      <c r="C28" s="264" t="s">
        <v>881</v>
      </c>
      <c r="D28" s="1019"/>
      <c r="E28" s="1190"/>
      <c r="F28" s="1190"/>
      <c r="G28" s="1190"/>
      <c r="H28" s="1190"/>
    </row>
    <row r="29" spans="1:8">
      <c r="A29" s="1101"/>
      <c r="B29" s="148"/>
      <c r="C29" s="264" t="s">
        <v>626</v>
      </c>
      <c r="D29" s="1019"/>
      <c r="E29" s="1190"/>
      <c r="F29" s="1190"/>
      <c r="G29" s="1190"/>
      <c r="H29" s="1190"/>
    </row>
    <row r="30" spans="1:8">
      <c r="A30" s="1101"/>
      <c r="B30" s="148"/>
      <c r="C30" s="264" t="s">
        <v>880</v>
      </c>
      <c r="D30" s="1019"/>
      <c r="E30" s="1190"/>
      <c r="F30" s="1190"/>
      <c r="G30" s="1190"/>
      <c r="H30" s="1190"/>
    </row>
    <row r="31" spans="1:8">
      <c r="A31" s="1101"/>
      <c r="B31" s="148"/>
      <c r="C31" s="264" t="s">
        <v>933</v>
      </c>
      <c r="D31" s="1019"/>
      <c r="E31" s="1190"/>
      <c r="F31" s="1190"/>
      <c r="G31" s="1190"/>
      <c r="H31" s="1190"/>
    </row>
    <row r="32" spans="1:8">
      <c r="A32" s="1101"/>
      <c r="B32" s="148"/>
      <c r="C32" s="264" t="s">
        <v>101</v>
      </c>
      <c r="D32" s="1019"/>
      <c r="E32" s="1190"/>
      <c r="F32" s="1190"/>
      <c r="G32" s="1190"/>
      <c r="H32" s="1190"/>
    </row>
    <row r="33" spans="1:8">
      <c r="A33" s="1101"/>
      <c r="B33" s="148"/>
      <c r="C33" s="52" t="s">
        <v>936</v>
      </c>
      <c r="D33" s="1019"/>
      <c r="E33" s="1190"/>
      <c r="F33" s="1190"/>
      <c r="G33" s="1190"/>
      <c r="H33" s="1190"/>
    </row>
    <row r="34" spans="1:8">
      <c r="A34" s="1101"/>
      <c r="B34" s="148"/>
      <c r="C34" s="52" t="s">
        <v>903</v>
      </c>
      <c r="D34" s="1019"/>
      <c r="E34" s="1190"/>
      <c r="F34" s="1190"/>
      <c r="G34" s="1190"/>
      <c r="H34" s="1190"/>
    </row>
    <row r="35" spans="1:8">
      <c r="A35" s="1101"/>
      <c r="B35" s="148"/>
      <c r="C35" s="52" t="s">
        <v>937</v>
      </c>
      <c r="D35" s="1019"/>
      <c r="E35" s="1190"/>
      <c r="F35" s="1190"/>
      <c r="G35" s="1190"/>
      <c r="H35" s="1190"/>
    </row>
    <row r="36" spans="1:8" ht="25.5">
      <c r="A36" s="1101"/>
      <c r="B36" s="148"/>
      <c r="C36" s="264" t="s">
        <v>882</v>
      </c>
      <c r="D36" s="1019"/>
      <c r="E36" s="1190"/>
      <c r="F36" s="1190"/>
      <c r="G36" s="1190"/>
      <c r="H36" s="1190"/>
    </row>
    <row r="37" spans="1:8">
      <c r="A37" s="603" t="s">
        <v>1934</v>
      </c>
      <c r="B37" s="604"/>
      <c r="C37" s="606" t="s">
        <v>1933</v>
      </c>
      <c r="D37" s="605" t="s">
        <v>6</v>
      </c>
      <c r="E37" s="910">
        <v>5950000</v>
      </c>
      <c r="F37" s="910">
        <v>6610000</v>
      </c>
      <c r="G37" s="910">
        <f t="shared" si="1"/>
        <v>2908400.0000000005</v>
      </c>
      <c r="H37" s="910">
        <f t="shared" si="0"/>
        <v>3344660.0000000005</v>
      </c>
    </row>
    <row r="38" spans="1:8">
      <c r="A38" s="1145" t="s">
        <v>883</v>
      </c>
      <c r="B38" s="1051"/>
      <c r="C38" s="313" t="s">
        <v>884</v>
      </c>
      <c r="D38" s="1031" t="s">
        <v>6</v>
      </c>
      <c r="E38" s="1191">
        <v>4360000</v>
      </c>
      <c r="F38" s="1191">
        <v>4830000</v>
      </c>
      <c r="G38" s="1191">
        <f t="shared" si="1"/>
        <v>2125200</v>
      </c>
      <c r="H38" s="1191">
        <f t="shared" si="0"/>
        <v>2443980</v>
      </c>
    </row>
    <row r="39" spans="1:8">
      <c r="A39" s="1101"/>
      <c r="B39" s="1052"/>
      <c r="C39" s="264" t="s">
        <v>886</v>
      </c>
      <c r="D39" s="1019"/>
      <c r="E39" s="1190"/>
      <c r="F39" s="1190"/>
      <c r="G39" s="1190"/>
      <c r="H39" s="1190"/>
    </row>
    <row r="40" spans="1:8">
      <c r="A40" s="1101"/>
      <c r="B40" s="1052"/>
      <c r="C40" s="264" t="s">
        <v>938</v>
      </c>
      <c r="D40" s="1019"/>
      <c r="E40" s="1190"/>
      <c r="F40" s="1190"/>
      <c r="G40" s="1190"/>
      <c r="H40" s="1190"/>
    </row>
    <row r="41" spans="1:8">
      <c r="A41" s="1101"/>
      <c r="B41" s="1052"/>
      <c r="C41" s="52" t="s">
        <v>903</v>
      </c>
      <c r="D41" s="1019"/>
      <c r="E41" s="1190"/>
      <c r="F41" s="1190"/>
      <c r="G41" s="1190"/>
      <c r="H41" s="1190"/>
    </row>
    <row r="42" spans="1:8">
      <c r="A42" s="1101"/>
      <c r="B42" s="1052"/>
      <c r="C42" s="52" t="s">
        <v>904</v>
      </c>
      <c r="D42" s="1019"/>
      <c r="E42" s="1190"/>
      <c r="F42" s="1190"/>
      <c r="G42" s="1190"/>
      <c r="H42" s="1190"/>
    </row>
    <row r="43" spans="1:8">
      <c r="A43" s="603" t="s">
        <v>1264</v>
      </c>
      <c r="B43" s="604"/>
      <c r="C43" s="606" t="s">
        <v>1265</v>
      </c>
      <c r="D43" s="605" t="s">
        <v>6</v>
      </c>
      <c r="E43" s="910">
        <v>8040000</v>
      </c>
      <c r="F43" s="910">
        <v>8690000</v>
      </c>
      <c r="G43" s="910">
        <f t="shared" si="1"/>
        <v>3823600</v>
      </c>
      <c r="H43" s="910">
        <f t="shared" si="0"/>
        <v>4397140</v>
      </c>
    </row>
    <row r="44" spans="1:8">
      <c r="A44" s="1101" t="s">
        <v>885</v>
      </c>
      <c r="B44" s="1052"/>
      <c r="C44" s="272" t="s">
        <v>884</v>
      </c>
      <c r="D44" s="1019" t="s">
        <v>6</v>
      </c>
      <c r="E44" s="1190">
        <v>5010000</v>
      </c>
      <c r="F44" s="1190">
        <v>5720000</v>
      </c>
      <c r="G44" s="1190">
        <f t="shared" si="1"/>
        <v>2516800.0000000005</v>
      </c>
      <c r="H44" s="1190">
        <f t="shared" si="0"/>
        <v>2894320.0000000005</v>
      </c>
    </row>
    <row r="45" spans="1:8">
      <c r="A45" s="1101"/>
      <c r="B45" s="1052"/>
      <c r="C45" s="264" t="s">
        <v>887</v>
      </c>
      <c r="D45" s="1019"/>
      <c r="E45" s="1190"/>
      <c r="F45" s="1190"/>
      <c r="G45" s="1190"/>
      <c r="H45" s="1190"/>
    </row>
    <row r="46" spans="1:8">
      <c r="A46" s="1101"/>
      <c r="B46" s="1052"/>
      <c r="C46" s="264" t="s">
        <v>939</v>
      </c>
      <c r="D46" s="1019"/>
      <c r="E46" s="1190"/>
      <c r="F46" s="1190"/>
      <c r="G46" s="1190"/>
      <c r="H46" s="1190"/>
    </row>
    <row r="47" spans="1:8">
      <c r="A47" s="1101"/>
      <c r="B47" s="1052"/>
      <c r="C47" s="52" t="s">
        <v>903</v>
      </c>
      <c r="D47" s="1019"/>
      <c r="E47" s="1190"/>
      <c r="F47" s="1190"/>
      <c r="G47" s="1190"/>
      <c r="H47" s="1190"/>
    </row>
    <row r="48" spans="1:8">
      <c r="A48" s="1102"/>
      <c r="B48" s="1055"/>
      <c r="C48" s="304" t="s">
        <v>904</v>
      </c>
      <c r="D48" s="1032"/>
      <c r="E48" s="1192"/>
      <c r="F48" s="1192"/>
      <c r="G48" s="1192"/>
      <c r="H48" s="1192"/>
    </row>
    <row r="49" spans="1:8">
      <c r="A49" s="1100" t="s">
        <v>888</v>
      </c>
      <c r="B49" s="147"/>
      <c r="C49" s="271" t="s">
        <v>884</v>
      </c>
      <c r="D49" s="1018" t="s">
        <v>6</v>
      </c>
      <c r="E49" s="1189">
        <v>7560000</v>
      </c>
      <c r="F49" s="1189">
        <v>8250000</v>
      </c>
      <c r="G49" s="1189">
        <f t="shared" si="1"/>
        <v>3630000</v>
      </c>
      <c r="H49" s="1189">
        <f t="shared" si="0"/>
        <v>4174499.9999999995</v>
      </c>
    </row>
    <row r="50" spans="1:8">
      <c r="A50" s="1101"/>
      <c r="B50" s="148"/>
      <c r="C50" s="264" t="s">
        <v>886</v>
      </c>
      <c r="D50" s="1019"/>
      <c r="E50" s="1190"/>
      <c r="F50" s="1190"/>
      <c r="G50" s="1190"/>
      <c r="H50" s="1190"/>
    </row>
    <row r="51" spans="1:8">
      <c r="A51" s="1101"/>
      <c r="B51" s="148"/>
      <c r="C51" s="264" t="s">
        <v>940</v>
      </c>
      <c r="D51" s="1019"/>
      <c r="E51" s="1190"/>
      <c r="F51" s="1190"/>
      <c r="G51" s="1190"/>
      <c r="H51" s="1190"/>
    </row>
    <row r="52" spans="1:8">
      <c r="A52" s="1101"/>
      <c r="B52" s="148"/>
      <c r="C52" s="266" t="s">
        <v>73</v>
      </c>
      <c r="D52" s="1019"/>
      <c r="E52" s="1190"/>
      <c r="F52" s="1190"/>
      <c r="G52" s="1190"/>
      <c r="H52" s="1190"/>
    </row>
    <row r="53" spans="1:8">
      <c r="A53" s="1101"/>
      <c r="B53" s="148"/>
      <c r="C53" s="266" t="s">
        <v>941</v>
      </c>
      <c r="D53" s="1019"/>
      <c r="E53" s="1190"/>
      <c r="F53" s="1190"/>
      <c r="G53" s="1190"/>
      <c r="H53" s="1190"/>
    </row>
    <row r="54" spans="1:8">
      <c r="A54" s="1101"/>
      <c r="B54" s="148"/>
      <c r="C54" s="52" t="s">
        <v>903</v>
      </c>
      <c r="D54" s="1019"/>
      <c r="E54" s="1190"/>
      <c r="F54" s="1190"/>
      <c r="G54" s="1190"/>
      <c r="H54" s="1190"/>
    </row>
    <row r="55" spans="1:8">
      <c r="A55" s="1101"/>
      <c r="B55" s="148"/>
      <c r="C55" s="52" t="s">
        <v>904</v>
      </c>
      <c r="D55" s="1019"/>
      <c r="E55" s="1190"/>
      <c r="F55" s="1190"/>
      <c r="G55" s="1190"/>
      <c r="H55" s="1190"/>
    </row>
    <row r="56" spans="1:8">
      <c r="A56" s="330" t="s">
        <v>1267</v>
      </c>
      <c r="B56" s="607"/>
      <c r="C56" s="606" t="s">
        <v>1265</v>
      </c>
      <c r="D56" s="605"/>
      <c r="E56" s="910">
        <v>12300000</v>
      </c>
      <c r="F56" s="910">
        <v>13070000</v>
      </c>
      <c r="G56" s="910">
        <f t="shared" si="1"/>
        <v>5750800.0000000009</v>
      </c>
      <c r="H56" s="910">
        <f t="shared" si="0"/>
        <v>6613420.0000000009</v>
      </c>
    </row>
    <row r="57" spans="1:8">
      <c r="A57" s="1145" t="s">
        <v>890</v>
      </c>
      <c r="B57" s="305"/>
      <c r="C57" s="313" t="s">
        <v>884</v>
      </c>
      <c r="D57" s="1031" t="s">
        <v>6</v>
      </c>
      <c r="E57" s="1193">
        <v>8740000</v>
      </c>
      <c r="F57" s="1193">
        <v>9510000</v>
      </c>
      <c r="G57" s="1193">
        <f t="shared" si="1"/>
        <v>4184400</v>
      </c>
      <c r="H57" s="1193">
        <f t="shared" si="0"/>
        <v>4812060</v>
      </c>
    </row>
    <row r="58" spans="1:8">
      <c r="A58" s="1101"/>
      <c r="B58" s="148"/>
      <c r="C58" s="264" t="s">
        <v>887</v>
      </c>
      <c r="D58" s="1019"/>
      <c r="E58" s="1190"/>
      <c r="F58" s="1190"/>
      <c r="G58" s="1190"/>
      <c r="H58" s="1190"/>
    </row>
    <row r="59" spans="1:8">
      <c r="A59" s="1101"/>
      <c r="B59" s="148"/>
      <c r="C59" s="264" t="s">
        <v>942</v>
      </c>
      <c r="D59" s="1019"/>
      <c r="E59" s="1190"/>
      <c r="F59" s="1190"/>
      <c r="G59" s="1190"/>
      <c r="H59" s="1190"/>
    </row>
    <row r="60" spans="1:8">
      <c r="A60" s="1101"/>
      <c r="B60" s="148"/>
      <c r="C60" s="266" t="s">
        <v>73</v>
      </c>
      <c r="D60" s="1019"/>
      <c r="E60" s="1190"/>
      <c r="F60" s="1190"/>
      <c r="G60" s="1190"/>
      <c r="H60" s="1190"/>
    </row>
    <row r="61" spans="1:8">
      <c r="A61" s="1101"/>
      <c r="B61" s="148"/>
      <c r="C61" s="266" t="s">
        <v>889</v>
      </c>
      <c r="D61" s="1019"/>
      <c r="E61" s="1190"/>
      <c r="F61" s="1190"/>
      <c r="G61" s="1190"/>
      <c r="H61" s="1190"/>
    </row>
    <row r="62" spans="1:8">
      <c r="A62" s="1101"/>
      <c r="B62" s="148"/>
      <c r="C62" s="52" t="s">
        <v>903</v>
      </c>
      <c r="D62" s="1019"/>
      <c r="E62" s="1190"/>
      <c r="F62" s="1190"/>
      <c r="G62" s="1190"/>
      <c r="H62" s="1190"/>
    </row>
    <row r="63" spans="1:8">
      <c r="A63" s="1101"/>
      <c r="B63" s="148"/>
      <c r="C63" s="52" t="s">
        <v>904</v>
      </c>
      <c r="D63" s="1019"/>
      <c r="E63" s="1190"/>
      <c r="F63" s="1190"/>
      <c r="G63" s="1190"/>
      <c r="H63" s="1190"/>
    </row>
    <row r="64" spans="1:8">
      <c r="A64" s="330" t="s">
        <v>1266</v>
      </c>
      <c r="B64" s="607"/>
      <c r="C64" s="606" t="s">
        <v>319</v>
      </c>
      <c r="D64" s="605" t="s">
        <v>6</v>
      </c>
      <c r="E64" s="910">
        <v>16770000</v>
      </c>
      <c r="F64" s="910">
        <v>18500000</v>
      </c>
      <c r="G64" s="910">
        <f t="shared" si="1"/>
        <v>8140000</v>
      </c>
      <c r="H64" s="910">
        <f t="shared" si="0"/>
        <v>9361000</v>
      </c>
    </row>
    <row r="65" spans="1:8">
      <c r="A65" s="1145" t="s">
        <v>943</v>
      </c>
      <c r="B65" s="305"/>
      <c r="C65" s="313" t="s">
        <v>884</v>
      </c>
      <c r="D65" s="1031" t="s">
        <v>6</v>
      </c>
      <c r="E65" s="1193">
        <v>10120000</v>
      </c>
      <c r="F65" s="1193">
        <v>11140000</v>
      </c>
      <c r="G65" s="1193">
        <f t="shared" si="1"/>
        <v>4901600.0000000009</v>
      </c>
      <c r="H65" s="1193">
        <f t="shared" si="0"/>
        <v>5636840.0000000009</v>
      </c>
    </row>
    <row r="66" spans="1:8">
      <c r="A66" s="1101"/>
      <c r="B66" s="148"/>
      <c r="C66" s="264" t="s">
        <v>944</v>
      </c>
      <c r="D66" s="1019"/>
      <c r="E66" s="1190"/>
      <c r="F66" s="1190"/>
      <c r="G66" s="1190"/>
      <c r="H66" s="1190"/>
    </row>
    <row r="67" spans="1:8">
      <c r="A67" s="1101"/>
      <c r="B67" s="148"/>
      <c r="C67" s="264" t="s">
        <v>942</v>
      </c>
      <c r="D67" s="1019"/>
      <c r="E67" s="1190"/>
      <c r="F67" s="1190"/>
      <c r="G67" s="1190"/>
      <c r="H67" s="1190"/>
    </row>
    <row r="68" spans="1:8">
      <c r="A68" s="1101"/>
      <c r="B68" s="148"/>
      <c r="C68" s="266" t="s">
        <v>73</v>
      </c>
      <c r="D68" s="1019"/>
      <c r="E68" s="1190"/>
      <c r="F68" s="1190"/>
      <c r="G68" s="1190"/>
      <c r="H68" s="1190"/>
    </row>
    <row r="69" spans="1:8">
      <c r="A69" s="1101"/>
      <c r="B69" s="148"/>
      <c r="C69" s="266" t="s">
        <v>889</v>
      </c>
      <c r="D69" s="1019"/>
      <c r="E69" s="1190"/>
      <c r="F69" s="1190"/>
      <c r="G69" s="1190"/>
      <c r="H69" s="1190"/>
    </row>
    <row r="70" spans="1:8">
      <c r="A70" s="1101"/>
      <c r="B70" s="148"/>
      <c r="C70" s="52" t="s">
        <v>903</v>
      </c>
      <c r="D70" s="1019"/>
      <c r="E70" s="1190"/>
      <c r="F70" s="1190"/>
      <c r="G70" s="1190"/>
      <c r="H70" s="1190"/>
    </row>
    <row r="71" spans="1:8">
      <c r="A71" s="1101"/>
      <c r="B71" s="148"/>
      <c r="C71" s="52" t="s">
        <v>904</v>
      </c>
      <c r="D71" s="1019"/>
      <c r="E71" s="1190"/>
      <c r="F71" s="1190"/>
      <c r="G71" s="1190"/>
      <c r="H71" s="1190"/>
    </row>
    <row r="72" spans="1:8">
      <c r="A72" s="603" t="s">
        <v>1782</v>
      </c>
      <c r="B72" s="607"/>
      <c r="C72" s="606" t="s">
        <v>319</v>
      </c>
      <c r="D72" s="605" t="s">
        <v>6</v>
      </c>
      <c r="E72" s="910">
        <v>18210000</v>
      </c>
      <c r="F72" s="910">
        <v>20430000</v>
      </c>
      <c r="G72" s="910">
        <f t="shared" ref="G69:G132" si="2">F72*0.55*0.8</f>
        <v>8989200</v>
      </c>
      <c r="H72" s="910">
        <f t="shared" ref="H69:H132" si="3">G72*1.15</f>
        <v>10337580</v>
      </c>
    </row>
    <row r="73" spans="1:8" s="439" customFormat="1" ht="27" customHeight="1">
      <c r="A73" s="757" t="s">
        <v>934</v>
      </c>
      <c r="B73" s="440"/>
      <c r="C73" s="758"/>
      <c r="D73" s="759"/>
      <c r="E73" s="869"/>
      <c r="F73" s="869"/>
      <c r="G73" s="869"/>
      <c r="H73" s="869"/>
    </row>
    <row r="74" spans="1:8">
      <c r="A74" s="1100" t="s">
        <v>927</v>
      </c>
      <c r="B74" s="147"/>
      <c r="C74" s="64" t="s">
        <v>924</v>
      </c>
      <c r="D74" s="1016" t="s">
        <v>6</v>
      </c>
      <c r="E74" s="1194">
        <v>15590000</v>
      </c>
      <c r="F74" s="1194">
        <v>17010000</v>
      </c>
      <c r="G74" s="1194">
        <f t="shared" si="2"/>
        <v>7484400</v>
      </c>
      <c r="H74" s="1194">
        <f t="shared" si="3"/>
        <v>8607060</v>
      </c>
    </row>
    <row r="75" spans="1:8">
      <c r="A75" s="1101"/>
      <c r="B75" s="148"/>
      <c r="C75" s="47" t="s">
        <v>906</v>
      </c>
      <c r="D75" s="1017"/>
      <c r="E75" s="1195"/>
      <c r="F75" s="1195"/>
      <c r="G75" s="1195"/>
      <c r="H75" s="1195"/>
    </row>
    <row r="76" spans="1:8">
      <c r="A76" s="1101"/>
      <c r="B76" s="148"/>
      <c r="C76" s="47" t="s">
        <v>905</v>
      </c>
      <c r="D76" s="1017"/>
      <c r="E76" s="1195"/>
      <c r="F76" s="1195"/>
      <c r="G76" s="1195"/>
      <c r="H76" s="1195"/>
    </row>
    <row r="77" spans="1:8">
      <c r="A77" s="1101"/>
      <c r="B77" s="148"/>
      <c r="C77" s="47" t="s">
        <v>317</v>
      </c>
      <c r="D77" s="1017"/>
      <c r="E77" s="1195"/>
      <c r="F77" s="1195"/>
      <c r="G77" s="1195"/>
      <c r="H77" s="1195"/>
    </row>
    <row r="78" spans="1:8">
      <c r="A78" s="1101"/>
      <c r="B78" s="148"/>
      <c r="C78" s="47" t="s">
        <v>316</v>
      </c>
      <c r="D78" s="1017"/>
      <c r="E78" s="1195"/>
      <c r="F78" s="1195"/>
      <c r="G78" s="1195"/>
      <c r="H78" s="1195"/>
    </row>
    <row r="79" spans="1:8">
      <c r="A79" s="1101"/>
      <c r="B79" s="148"/>
      <c r="C79" s="47" t="s">
        <v>925</v>
      </c>
      <c r="D79" s="1017"/>
      <c r="E79" s="1195"/>
      <c r="F79" s="1195"/>
      <c r="G79" s="1195"/>
      <c r="H79" s="1195"/>
    </row>
    <row r="80" spans="1:8">
      <c r="A80" s="1101"/>
      <c r="B80" s="148"/>
      <c r="C80" s="47" t="s">
        <v>318</v>
      </c>
      <c r="D80" s="1017"/>
      <c r="E80" s="1195"/>
      <c r="F80" s="1195"/>
      <c r="G80" s="1195"/>
      <c r="H80" s="1195"/>
    </row>
    <row r="81" spans="1:8">
      <c r="A81" s="1101"/>
      <c r="B81" s="148"/>
      <c r="C81" s="47" t="s">
        <v>315</v>
      </c>
      <c r="D81" s="1017"/>
      <c r="E81" s="1195"/>
      <c r="F81" s="1195"/>
      <c r="G81" s="1195"/>
      <c r="H81" s="1195"/>
    </row>
    <row r="82" spans="1:8">
      <c r="A82" s="1101"/>
      <c r="B82" s="148"/>
      <c r="C82" s="52" t="s">
        <v>936</v>
      </c>
      <c r="D82" s="1017"/>
      <c r="E82" s="1195"/>
      <c r="F82" s="1195"/>
      <c r="G82" s="1195"/>
      <c r="H82" s="1195"/>
    </row>
    <row r="83" spans="1:8">
      <c r="A83" s="1101"/>
      <c r="B83" s="148"/>
      <c r="C83" s="52" t="s">
        <v>903</v>
      </c>
      <c r="D83" s="1017"/>
      <c r="E83" s="1195"/>
      <c r="F83" s="1195"/>
      <c r="G83" s="1195"/>
      <c r="H83" s="1195"/>
    </row>
    <row r="84" spans="1:8">
      <c r="A84" s="1101"/>
      <c r="B84" s="148"/>
      <c r="C84" s="52" t="s">
        <v>904</v>
      </c>
      <c r="D84" s="1017"/>
      <c r="E84" s="1195"/>
      <c r="F84" s="1195"/>
      <c r="G84" s="1195"/>
      <c r="H84" s="1195"/>
    </row>
    <row r="85" spans="1:8">
      <c r="A85" s="1101"/>
      <c r="B85" s="148"/>
      <c r="C85" s="47" t="s">
        <v>314</v>
      </c>
      <c r="D85" s="1017"/>
      <c r="E85" s="1195"/>
      <c r="F85" s="1195"/>
      <c r="G85" s="1195"/>
      <c r="H85" s="1195"/>
    </row>
    <row r="86" spans="1:8">
      <c r="A86" s="1101"/>
      <c r="B86" s="148"/>
      <c r="C86" s="358" t="s">
        <v>313</v>
      </c>
      <c r="D86" s="1017"/>
      <c r="E86" s="1195"/>
      <c r="F86" s="1195"/>
      <c r="G86" s="1195"/>
      <c r="H86" s="1195"/>
    </row>
    <row r="87" spans="1:8">
      <c r="A87" s="776" t="s">
        <v>2237</v>
      </c>
      <c r="B87" s="607"/>
      <c r="C87" s="912" t="s">
        <v>2238</v>
      </c>
      <c r="D87" s="776" t="s">
        <v>2</v>
      </c>
      <c r="E87" s="913">
        <v>22850000</v>
      </c>
      <c r="F87" s="913">
        <v>25110000</v>
      </c>
      <c r="G87" s="913">
        <f t="shared" si="2"/>
        <v>11048400.000000002</v>
      </c>
      <c r="H87" s="913">
        <f t="shared" si="3"/>
        <v>12705660.000000002</v>
      </c>
    </row>
    <row r="88" spans="1:8">
      <c r="A88" s="1145" t="s">
        <v>902</v>
      </c>
      <c r="B88" s="305"/>
      <c r="C88" s="316" t="s">
        <v>907</v>
      </c>
      <c r="D88" s="1046" t="s">
        <v>6</v>
      </c>
      <c r="E88" s="1191">
        <v>19510000</v>
      </c>
      <c r="F88" s="1191">
        <v>20430000</v>
      </c>
      <c r="G88" s="1191">
        <f t="shared" si="2"/>
        <v>8989200</v>
      </c>
      <c r="H88" s="1191">
        <f t="shared" si="3"/>
        <v>10337580</v>
      </c>
    </row>
    <row r="89" spans="1:8">
      <c r="A89" s="1101"/>
      <c r="B89" s="148"/>
      <c r="C89" s="47" t="s">
        <v>926</v>
      </c>
      <c r="D89" s="1017"/>
      <c r="E89" s="1195"/>
      <c r="F89" s="1195"/>
      <c r="G89" s="1195"/>
      <c r="H89" s="1195"/>
    </row>
    <row r="90" spans="1:8">
      <c r="A90" s="327" t="s">
        <v>2239</v>
      </c>
      <c r="B90" s="305"/>
      <c r="C90" s="914"/>
      <c r="D90" s="318" t="s">
        <v>2</v>
      </c>
      <c r="E90" s="915">
        <v>27210000</v>
      </c>
      <c r="F90" s="915">
        <v>29710000</v>
      </c>
      <c r="G90" s="915">
        <f t="shared" si="2"/>
        <v>13072400.000000002</v>
      </c>
      <c r="H90" s="915">
        <f t="shared" si="3"/>
        <v>15033260.000000002</v>
      </c>
    </row>
    <row r="91" spans="1:8" s="439" customFormat="1" ht="27" customHeight="1">
      <c r="A91" s="435" t="s">
        <v>930</v>
      </c>
      <c r="B91" s="435"/>
      <c r="C91" s="437"/>
      <c r="D91" s="438"/>
      <c r="E91" s="911"/>
      <c r="F91" s="911"/>
      <c r="G91" s="911"/>
      <c r="H91" s="911"/>
    </row>
    <row r="92" spans="1:8">
      <c r="A92" s="1100" t="s">
        <v>928</v>
      </c>
      <c r="B92" s="147"/>
      <c r="C92" s="64" t="s">
        <v>924</v>
      </c>
      <c r="D92" s="1016"/>
      <c r="E92" s="1194"/>
      <c r="F92" s="1194">
        <v>34170000</v>
      </c>
      <c r="G92" s="1194">
        <f t="shared" si="2"/>
        <v>15034800</v>
      </c>
      <c r="H92" s="1194">
        <f t="shared" si="3"/>
        <v>17290020</v>
      </c>
    </row>
    <row r="93" spans="1:8">
      <c r="A93" s="1101"/>
      <c r="B93" s="148"/>
      <c r="C93" s="47" t="s">
        <v>906</v>
      </c>
      <c r="D93" s="1017"/>
      <c r="E93" s="1195"/>
      <c r="F93" s="1195"/>
      <c r="G93" s="1195"/>
      <c r="H93" s="1195"/>
    </row>
    <row r="94" spans="1:8">
      <c r="A94" s="1101"/>
      <c r="B94" s="148"/>
      <c r="C94" s="47" t="s">
        <v>905</v>
      </c>
      <c r="D94" s="1017"/>
      <c r="E94" s="1195"/>
      <c r="F94" s="1195"/>
      <c r="G94" s="1195"/>
      <c r="H94" s="1195"/>
    </row>
    <row r="95" spans="1:8">
      <c r="A95" s="1101"/>
      <c r="B95" s="148"/>
      <c r="C95" s="47" t="s">
        <v>317</v>
      </c>
      <c r="D95" s="1017"/>
      <c r="E95" s="1195"/>
      <c r="F95" s="1195"/>
      <c r="G95" s="1195"/>
      <c r="H95" s="1195"/>
    </row>
    <row r="96" spans="1:8">
      <c r="A96" s="1101"/>
      <c r="B96" s="148"/>
      <c r="C96" s="47" t="s">
        <v>312</v>
      </c>
      <c r="D96" s="1017"/>
      <c r="E96" s="1195"/>
      <c r="F96" s="1195"/>
      <c r="G96" s="1195"/>
      <c r="H96" s="1195"/>
    </row>
    <row r="97" spans="1:8">
      <c r="A97" s="1101"/>
      <c r="B97" s="148"/>
      <c r="C97" s="47" t="s">
        <v>925</v>
      </c>
      <c r="D97" s="1017"/>
      <c r="E97" s="1195"/>
      <c r="F97" s="1195"/>
      <c r="G97" s="1195"/>
      <c r="H97" s="1195"/>
    </row>
    <row r="98" spans="1:8">
      <c r="A98" s="1101"/>
      <c r="B98" s="148"/>
      <c r="C98" s="48" t="s">
        <v>932</v>
      </c>
      <c r="D98" s="1017"/>
      <c r="E98" s="1195"/>
      <c r="F98" s="1195"/>
      <c r="G98" s="1195"/>
      <c r="H98" s="1195"/>
    </row>
    <row r="99" spans="1:8">
      <c r="A99" s="1101"/>
      <c r="B99" s="148"/>
      <c r="C99" s="47" t="s">
        <v>931</v>
      </c>
      <c r="D99" s="1017"/>
      <c r="E99" s="1195"/>
      <c r="F99" s="1195"/>
      <c r="G99" s="1195"/>
      <c r="H99" s="1195"/>
    </row>
    <row r="100" spans="1:8">
      <c r="A100" s="1101"/>
      <c r="B100" s="148"/>
      <c r="C100" s="52" t="s">
        <v>936</v>
      </c>
      <c r="D100" s="1017"/>
      <c r="E100" s="1195"/>
      <c r="F100" s="1195"/>
      <c r="G100" s="1195"/>
      <c r="H100" s="1195"/>
    </row>
    <row r="101" spans="1:8">
      <c r="A101" s="1101"/>
      <c r="B101" s="148"/>
      <c r="C101" s="52" t="s">
        <v>903</v>
      </c>
      <c r="D101" s="1017"/>
      <c r="E101" s="1195"/>
      <c r="F101" s="1195"/>
      <c r="G101" s="1195"/>
      <c r="H101" s="1195"/>
    </row>
    <row r="102" spans="1:8">
      <c r="A102" s="1101"/>
      <c r="B102" s="148"/>
      <c r="C102" s="52" t="s">
        <v>904</v>
      </c>
      <c r="D102" s="1017"/>
      <c r="E102" s="1195"/>
      <c r="F102" s="1195"/>
      <c r="G102" s="1195"/>
      <c r="H102" s="1195"/>
    </row>
    <row r="103" spans="1:8">
      <c r="A103" s="1101"/>
      <c r="B103" s="148"/>
      <c r="C103" s="47" t="s">
        <v>314</v>
      </c>
      <c r="D103" s="1017"/>
      <c r="E103" s="1195"/>
      <c r="F103" s="1195"/>
      <c r="G103" s="1195"/>
      <c r="H103" s="1195"/>
    </row>
    <row r="104" spans="1:8">
      <c r="A104" s="1101"/>
      <c r="B104" s="148"/>
      <c r="C104" s="47" t="s">
        <v>313</v>
      </c>
      <c r="D104" s="1017"/>
      <c r="E104" s="1195"/>
      <c r="F104" s="1195"/>
      <c r="G104" s="1195"/>
      <c r="H104" s="1195"/>
    </row>
    <row r="105" spans="1:8">
      <c r="A105" s="1145" t="s">
        <v>929</v>
      </c>
      <c r="B105" s="305"/>
      <c r="C105" s="316" t="s">
        <v>907</v>
      </c>
      <c r="D105" s="1046" t="s">
        <v>6</v>
      </c>
      <c r="E105" s="1191"/>
      <c r="F105" s="1191">
        <v>40860000</v>
      </c>
      <c r="G105" s="1191">
        <f t="shared" si="2"/>
        <v>17978400</v>
      </c>
      <c r="H105" s="1191">
        <f t="shared" si="3"/>
        <v>20675160</v>
      </c>
    </row>
    <row r="106" spans="1:8">
      <c r="A106" s="1102"/>
      <c r="B106" s="149"/>
      <c r="C106" s="291" t="s">
        <v>926</v>
      </c>
      <c r="D106" s="1047"/>
      <c r="E106" s="1196"/>
      <c r="F106" s="1196"/>
      <c r="G106" s="1196"/>
      <c r="H106" s="1196"/>
    </row>
    <row r="107" spans="1:8" s="439" customFormat="1" ht="27" customHeight="1">
      <c r="A107" s="444" t="s">
        <v>973</v>
      </c>
      <c r="B107" s="444"/>
      <c r="C107" s="445"/>
      <c r="D107" s="446"/>
      <c r="E107" s="870"/>
      <c r="F107" s="870"/>
      <c r="G107" s="870"/>
      <c r="H107" s="870"/>
    </row>
    <row r="108" spans="1:8" s="80" customFormat="1">
      <c r="A108" s="1016" t="s">
        <v>974</v>
      </c>
      <c r="B108" s="88"/>
      <c r="C108" s="298" t="s">
        <v>975</v>
      </c>
      <c r="D108" s="1018" t="s">
        <v>1</v>
      </c>
      <c r="E108" s="1189">
        <v>22460000</v>
      </c>
      <c r="F108" s="1189">
        <v>24370000</v>
      </c>
      <c r="G108" s="1189">
        <f t="shared" si="2"/>
        <v>10722800.000000002</v>
      </c>
      <c r="H108" s="1189">
        <f t="shared" si="3"/>
        <v>12331220.000000002</v>
      </c>
    </row>
    <row r="109" spans="1:8" s="80" customFormat="1">
      <c r="A109" s="1017"/>
      <c r="B109" s="72"/>
      <c r="C109" s="297" t="s">
        <v>977</v>
      </c>
      <c r="D109" s="1019"/>
      <c r="E109" s="1190"/>
      <c r="F109" s="1190"/>
      <c r="G109" s="1190"/>
      <c r="H109" s="1190"/>
    </row>
    <row r="110" spans="1:8" s="80" customFormat="1">
      <c r="A110" s="1017"/>
      <c r="B110" s="72"/>
      <c r="C110" s="297" t="s">
        <v>306</v>
      </c>
      <c r="D110" s="1019"/>
      <c r="E110" s="1190"/>
      <c r="F110" s="1190"/>
      <c r="G110" s="1190"/>
      <c r="H110" s="1190"/>
    </row>
    <row r="111" spans="1:8" s="80" customFormat="1">
      <c r="A111" s="1017"/>
      <c r="B111" s="72"/>
      <c r="C111" s="297" t="s">
        <v>976</v>
      </c>
      <c r="D111" s="1019"/>
      <c r="E111" s="1190"/>
      <c r="F111" s="1190"/>
      <c r="G111" s="1190"/>
      <c r="H111" s="1190"/>
    </row>
    <row r="112" spans="1:8" s="80" customFormat="1">
      <c r="A112" s="1017"/>
      <c r="B112" s="72"/>
      <c r="C112" s="297" t="s">
        <v>978</v>
      </c>
      <c r="D112" s="1019"/>
      <c r="E112" s="1190"/>
      <c r="F112" s="1190"/>
      <c r="G112" s="1190"/>
      <c r="H112" s="1190"/>
    </row>
    <row r="113" spans="1:8" s="80" customFormat="1">
      <c r="A113" s="1017"/>
      <c r="B113" s="72"/>
      <c r="C113" s="301" t="s">
        <v>979</v>
      </c>
      <c r="D113" s="1019"/>
      <c r="E113" s="1190"/>
      <c r="F113" s="1190"/>
      <c r="G113" s="1190"/>
      <c r="H113" s="1190"/>
    </row>
    <row r="114" spans="1:8" s="80" customFormat="1">
      <c r="A114" s="1017"/>
      <c r="B114" s="72"/>
      <c r="C114" s="299" t="s">
        <v>1247</v>
      </c>
      <c r="D114" s="1019"/>
      <c r="E114" s="1190"/>
      <c r="F114" s="1190"/>
      <c r="G114" s="1190"/>
      <c r="H114" s="1190"/>
    </row>
    <row r="115" spans="1:8" s="80" customFormat="1">
      <c r="A115" s="1017"/>
      <c r="B115" s="72"/>
      <c r="C115" s="297" t="s">
        <v>980</v>
      </c>
      <c r="D115" s="1019"/>
      <c r="E115" s="1190"/>
      <c r="F115" s="1190"/>
      <c r="G115" s="1190"/>
      <c r="H115" s="1190"/>
    </row>
    <row r="116" spans="1:8" s="80" customFormat="1">
      <c r="A116" s="1017"/>
      <c r="B116" s="72"/>
      <c r="C116" s="301" t="s">
        <v>981</v>
      </c>
      <c r="D116" s="1019"/>
      <c r="E116" s="1190"/>
      <c r="F116" s="1190"/>
      <c r="G116" s="1190"/>
      <c r="H116" s="1190"/>
    </row>
    <row r="117" spans="1:8" s="80" customFormat="1">
      <c r="A117" s="1017"/>
      <c r="B117" s="72"/>
      <c r="C117" s="300" t="s">
        <v>982</v>
      </c>
      <c r="D117" s="1019"/>
      <c r="E117" s="1190"/>
      <c r="F117" s="1190"/>
      <c r="G117" s="1190"/>
      <c r="H117" s="1190"/>
    </row>
    <row r="118" spans="1:8" s="80" customFormat="1">
      <c r="A118" s="1046" t="s">
        <v>986</v>
      </c>
      <c r="B118" s="369"/>
      <c r="C118" s="433" t="s">
        <v>975</v>
      </c>
      <c r="D118" s="1031"/>
      <c r="E118" s="1193">
        <v>28430000</v>
      </c>
      <c r="F118" s="1193">
        <v>33430000</v>
      </c>
      <c r="G118" s="1193">
        <f t="shared" si="2"/>
        <v>14709200</v>
      </c>
      <c r="H118" s="1193">
        <f t="shared" si="3"/>
        <v>16915580</v>
      </c>
    </row>
    <row r="119" spans="1:8" s="80" customFormat="1">
      <c r="A119" s="1017"/>
      <c r="B119" s="72"/>
      <c r="C119" s="434" t="s">
        <v>987</v>
      </c>
      <c r="D119" s="1019"/>
      <c r="E119" s="1190"/>
      <c r="F119" s="1190"/>
      <c r="G119" s="1190"/>
      <c r="H119" s="1190"/>
    </row>
    <row r="120" spans="1:8" s="80" customFormat="1">
      <c r="A120" s="1017"/>
      <c r="B120" s="72"/>
      <c r="C120" s="434" t="s">
        <v>988</v>
      </c>
      <c r="D120" s="1019"/>
      <c r="E120" s="1190"/>
      <c r="F120" s="1190"/>
      <c r="G120" s="1190"/>
      <c r="H120" s="1190"/>
    </row>
    <row r="121" spans="1:8" s="80" customFormat="1">
      <c r="A121" s="1017"/>
      <c r="B121" s="72"/>
      <c r="C121" s="297" t="s">
        <v>976</v>
      </c>
      <c r="D121" s="1019"/>
      <c r="E121" s="1190"/>
      <c r="F121" s="1190"/>
      <c r="G121" s="1190"/>
      <c r="H121" s="1190"/>
    </row>
    <row r="122" spans="1:8" s="80" customFormat="1">
      <c r="A122" s="1046" t="s">
        <v>983</v>
      </c>
      <c r="B122" s="369"/>
      <c r="C122" s="433" t="s">
        <v>985</v>
      </c>
      <c r="D122" s="1031" t="s">
        <v>1</v>
      </c>
      <c r="E122" s="1193">
        <v>25450000</v>
      </c>
      <c r="F122" s="1193">
        <v>28230000</v>
      </c>
      <c r="G122" s="1193">
        <f t="shared" si="2"/>
        <v>12421200.000000002</v>
      </c>
      <c r="H122" s="1193">
        <f t="shared" si="3"/>
        <v>14284380.000000002</v>
      </c>
    </row>
    <row r="123" spans="1:8" s="80" customFormat="1">
      <c r="A123" s="1017"/>
      <c r="B123" s="72"/>
      <c r="C123" s="297" t="s">
        <v>984</v>
      </c>
      <c r="D123" s="1019"/>
      <c r="E123" s="1190"/>
      <c r="F123" s="1190"/>
      <c r="G123" s="1190"/>
      <c r="H123" s="1190"/>
    </row>
    <row r="124" spans="1:8" s="80" customFormat="1">
      <c r="A124" s="1046" t="s">
        <v>989</v>
      </c>
      <c r="B124" s="369"/>
      <c r="C124" s="433" t="s">
        <v>985</v>
      </c>
      <c r="D124" s="1031"/>
      <c r="E124" s="1193">
        <v>33420000</v>
      </c>
      <c r="F124" s="1193">
        <v>37140000</v>
      </c>
      <c r="G124" s="1193">
        <f t="shared" si="2"/>
        <v>16341600</v>
      </c>
      <c r="H124" s="1193">
        <f t="shared" si="3"/>
        <v>18792840</v>
      </c>
    </row>
    <row r="125" spans="1:8" s="80" customFormat="1">
      <c r="A125" s="1017"/>
      <c r="B125" s="72"/>
      <c r="C125" s="434" t="s">
        <v>987</v>
      </c>
      <c r="D125" s="1019"/>
      <c r="E125" s="1190"/>
      <c r="F125" s="1190"/>
      <c r="G125" s="1190"/>
      <c r="H125" s="1190"/>
    </row>
    <row r="126" spans="1:8" s="80" customFormat="1">
      <c r="A126" s="1017"/>
      <c r="B126" s="72"/>
      <c r="C126" s="434" t="s">
        <v>988</v>
      </c>
      <c r="D126" s="1019"/>
      <c r="E126" s="1190"/>
      <c r="F126" s="1190"/>
      <c r="G126" s="1190"/>
      <c r="H126" s="1190"/>
    </row>
    <row r="127" spans="1:8" s="80" customFormat="1">
      <c r="A127" s="1017"/>
      <c r="B127" s="72"/>
      <c r="C127" s="297" t="s">
        <v>984</v>
      </c>
      <c r="D127" s="1019"/>
      <c r="E127" s="1190"/>
      <c r="F127" s="1190"/>
      <c r="G127" s="1190"/>
      <c r="H127" s="1190"/>
    </row>
    <row r="128" spans="1:8" s="80" customFormat="1">
      <c r="A128" s="1046" t="s">
        <v>1254</v>
      </c>
      <c r="B128" s="369"/>
      <c r="C128" s="433" t="s">
        <v>1255</v>
      </c>
      <c r="D128" s="1031" t="s">
        <v>1</v>
      </c>
      <c r="E128" s="1197">
        <v>34840000</v>
      </c>
      <c r="F128" s="1197">
        <v>38630000</v>
      </c>
      <c r="G128" s="1197">
        <f t="shared" si="2"/>
        <v>16997200</v>
      </c>
      <c r="H128" s="1197">
        <f t="shared" si="3"/>
        <v>19546780</v>
      </c>
    </row>
    <row r="129" spans="1:8" s="80" customFormat="1">
      <c r="A129" s="1017"/>
      <c r="B129" s="72"/>
      <c r="C129" s="297" t="s">
        <v>1256</v>
      </c>
      <c r="D129" s="1019"/>
      <c r="E129" s="1198"/>
      <c r="F129" s="1198"/>
      <c r="G129" s="1198"/>
      <c r="H129" s="1198"/>
    </row>
    <row r="130" spans="1:8" s="439" customFormat="1" ht="27" customHeight="1">
      <c r="A130" s="444" t="s">
        <v>2096</v>
      </c>
      <c r="B130" s="444"/>
      <c r="C130" s="445"/>
      <c r="D130" s="446"/>
      <c r="E130" s="870"/>
      <c r="F130" s="870"/>
      <c r="G130" s="870"/>
      <c r="H130" s="870"/>
    </row>
    <row r="131" spans="1:8" s="80" customFormat="1">
      <c r="A131" s="1016" t="s">
        <v>1242</v>
      </c>
      <c r="B131" s="88"/>
      <c r="C131" s="298" t="s">
        <v>1244</v>
      </c>
      <c r="D131" s="1018" t="s">
        <v>1</v>
      </c>
      <c r="E131" s="1189">
        <v>51630000</v>
      </c>
      <c r="F131" s="1189">
        <v>55860000</v>
      </c>
      <c r="G131" s="1189">
        <f t="shared" si="2"/>
        <v>24578400.000000004</v>
      </c>
      <c r="H131" s="1189">
        <f t="shared" si="3"/>
        <v>28265160.000000004</v>
      </c>
    </row>
    <row r="132" spans="1:8" s="80" customFormat="1">
      <c r="A132" s="1017"/>
      <c r="B132" s="72"/>
      <c r="C132" s="297" t="s">
        <v>910</v>
      </c>
      <c r="D132" s="1019"/>
      <c r="E132" s="1190"/>
      <c r="F132" s="1190"/>
      <c r="G132" s="1190"/>
      <c r="H132" s="1190"/>
    </row>
    <row r="133" spans="1:8" s="80" customFormat="1">
      <c r="A133" s="1017"/>
      <c r="B133" s="72"/>
      <c r="C133" s="297" t="s">
        <v>1245</v>
      </c>
      <c r="D133" s="1019"/>
      <c r="E133" s="1190"/>
      <c r="F133" s="1190"/>
      <c r="G133" s="1190"/>
      <c r="H133" s="1190"/>
    </row>
    <row r="134" spans="1:8" s="80" customFormat="1">
      <c r="A134" s="1017"/>
      <c r="B134" s="72"/>
      <c r="C134" s="297" t="s">
        <v>917</v>
      </c>
      <c r="D134" s="1019"/>
      <c r="E134" s="1190"/>
      <c r="F134" s="1190"/>
      <c r="G134" s="1190"/>
      <c r="H134" s="1190"/>
    </row>
    <row r="135" spans="1:8" s="80" customFormat="1">
      <c r="A135" s="1017"/>
      <c r="B135" s="72"/>
      <c r="C135" s="300" t="s">
        <v>913</v>
      </c>
      <c r="D135" s="1019"/>
      <c r="E135" s="1190"/>
      <c r="F135" s="1190"/>
      <c r="G135" s="1190"/>
      <c r="H135" s="1190"/>
    </row>
    <row r="136" spans="1:8" s="80" customFormat="1">
      <c r="A136" s="1017"/>
      <c r="B136" s="72"/>
      <c r="C136" s="299" t="s">
        <v>914</v>
      </c>
      <c r="D136" s="1019"/>
      <c r="E136" s="1190"/>
      <c r="F136" s="1190"/>
      <c r="G136" s="1190"/>
      <c r="H136" s="1190"/>
    </row>
    <row r="137" spans="1:8" s="80" customFormat="1" ht="25.5">
      <c r="A137" s="1017"/>
      <c r="B137" s="72"/>
      <c r="C137" s="297" t="s">
        <v>915</v>
      </c>
      <c r="D137" s="1019"/>
      <c r="E137" s="1190"/>
      <c r="F137" s="1190"/>
      <c r="G137" s="1190"/>
      <c r="H137" s="1190"/>
    </row>
    <row r="138" spans="1:8" s="80" customFormat="1" ht="25.5">
      <c r="A138" s="1017"/>
      <c r="B138" s="72"/>
      <c r="C138" s="297" t="s">
        <v>909</v>
      </c>
      <c r="D138" s="1019"/>
      <c r="E138" s="1190"/>
      <c r="F138" s="1190"/>
      <c r="G138" s="1190"/>
      <c r="H138" s="1190"/>
    </row>
    <row r="139" spans="1:8" s="80" customFormat="1">
      <c r="A139" s="1017"/>
      <c r="B139" s="72"/>
      <c r="C139" s="301" t="s">
        <v>921</v>
      </c>
      <c r="D139" s="1019"/>
      <c r="E139" s="1190"/>
      <c r="F139" s="1190"/>
      <c r="G139" s="1190"/>
      <c r="H139" s="1190"/>
    </row>
    <row r="140" spans="1:8" s="80" customFormat="1">
      <c r="A140" s="1017"/>
      <c r="B140" s="72"/>
      <c r="C140" s="299" t="s">
        <v>923</v>
      </c>
      <c r="D140" s="1019"/>
      <c r="E140" s="1190"/>
      <c r="F140" s="1190"/>
      <c r="G140" s="1190"/>
      <c r="H140" s="1190"/>
    </row>
    <row r="141" spans="1:8" s="80" customFormat="1">
      <c r="A141" s="1017"/>
      <c r="B141" s="72"/>
      <c r="C141" s="301" t="s">
        <v>1247</v>
      </c>
      <c r="D141" s="1019"/>
      <c r="E141" s="1190"/>
      <c r="F141" s="1190"/>
      <c r="G141" s="1190"/>
      <c r="H141" s="1190"/>
    </row>
    <row r="142" spans="1:8" s="80" customFormat="1">
      <c r="A142" s="1017"/>
      <c r="B142" s="72"/>
      <c r="C142" s="300" t="s">
        <v>916</v>
      </c>
      <c r="D142" s="1019"/>
      <c r="E142" s="1190"/>
      <c r="F142" s="1190"/>
      <c r="G142" s="1190"/>
      <c r="H142" s="1190"/>
    </row>
    <row r="143" spans="1:8" s="80" customFormat="1">
      <c r="A143" s="1017"/>
      <c r="B143" s="72"/>
      <c r="C143" s="300" t="s">
        <v>920</v>
      </c>
      <c r="D143" s="1019"/>
      <c r="E143" s="1190"/>
      <c r="F143" s="1190"/>
      <c r="G143" s="1190"/>
      <c r="H143" s="1190"/>
    </row>
    <row r="144" spans="1:8" s="80" customFormat="1">
      <c r="A144" s="1017"/>
      <c r="B144" s="72"/>
      <c r="C144" s="300" t="s">
        <v>918</v>
      </c>
      <c r="D144" s="1019"/>
      <c r="E144" s="1190"/>
      <c r="F144" s="1190"/>
      <c r="G144" s="1190"/>
      <c r="H144" s="1190"/>
    </row>
    <row r="145" spans="1:8" s="80" customFormat="1">
      <c r="A145" s="318" t="s">
        <v>1243</v>
      </c>
      <c r="B145" s="307"/>
      <c r="C145" s="319" t="s">
        <v>919</v>
      </c>
      <c r="D145" s="320" t="s">
        <v>1</v>
      </c>
      <c r="E145" s="871">
        <v>69380000</v>
      </c>
      <c r="F145" s="871">
        <v>76960000</v>
      </c>
      <c r="G145" s="871">
        <f t="shared" ref="G133:G196" si="4">F145*0.55*0.8</f>
        <v>33862400</v>
      </c>
      <c r="H145" s="871">
        <f t="shared" ref="H133:H196" si="5">G145*1.15</f>
        <v>38941760</v>
      </c>
    </row>
    <row r="146" spans="1:8" s="80" customFormat="1">
      <c r="A146" s="1016" t="s">
        <v>922</v>
      </c>
      <c r="B146" s="88"/>
      <c r="C146" s="298" t="s">
        <v>912</v>
      </c>
      <c r="D146" s="1018" t="s">
        <v>1</v>
      </c>
      <c r="E146" s="1189">
        <v>69380000</v>
      </c>
      <c r="F146" s="1189">
        <v>76960000</v>
      </c>
      <c r="G146" s="1189">
        <f t="shared" si="4"/>
        <v>33862400</v>
      </c>
      <c r="H146" s="1189">
        <f t="shared" si="5"/>
        <v>38941760</v>
      </c>
    </row>
    <row r="147" spans="1:8" s="80" customFormat="1">
      <c r="A147" s="1017"/>
      <c r="B147" s="72"/>
      <c r="C147" s="297" t="s">
        <v>910</v>
      </c>
      <c r="D147" s="1019"/>
      <c r="E147" s="1190"/>
      <c r="F147" s="1190"/>
      <c r="G147" s="1190"/>
      <c r="H147" s="1190"/>
    </row>
    <row r="148" spans="1:8" s="80" customFormat="1">
      <c r="A148" s="1017"/>
      <c r="B148" s="72"/>
      <c r="C148" s="297" t="s">
        <v>911</v>
      </c>
      <c r="D148" s="1019"/>
      <c r="E148" s="1190"/>
      <c r="F148" s="1190"/>
      <c r="G148" s="1190"/>
      <c r="H148" s="1190"/>
    </row>
    <row r="149" spans="1:8" s="80" customFormat="1">
      <c r="A149" s="1017"/>
      <c r="B149" s="72"/>
      <c r="C149" s="297" t="s">
        <v>917</v>
      </c>
      <c r="D149" s="1019"/>
      <c r="E149" s="1190"/>
      <c r="F149" s="1190"/>
      <c r="G149" s="1190"/>
      <c r="H149" s="1190"/>
    </row>
    <row r="150" spans="1:8" s="80" customFormat="1">
      <c r="A150" s="1017"/>
      <c r="B150" s="72"/>
      <c r="C150" s="300" t="s">
        <v>913</v>
      </c>
      <c r="D150" s="1019"/>
      <c r="E150" s="1190"/>
      <c r="F150" s="1190"/>
      <c r="G150" s="1190"/>
      <c r="H150" s="1190"/>
    </row>
    <row r="151" spans="1:8" s="80" customFormat="1">
      <c r="A151" s="1017"/>
      <c r="B151" s="72"/>
      <c r="C151" s="299" t="s">
        <v>914</v>
      </c>
      <c r="D151" s="1019"/>
      <c r="E151" s="1190"/>
      <c r="F151" s="1190"/>
      <c r="G151" s="1190"/>
      <c r="H151" s="1190"/>
    </row>
    <row r="152" spans="1:8" s="80" customFormat="1" ht="25.5">
      <c r="A152" s="1017"/>
      <c r="B152" s="72"/>
      <c r="C152" s="297" t="s">
        <v>915</v>
      </c>
      <c r="D152" s="1019"/>
      <c r="E152" s="1190"/>
      <c r="F152" s="1190"/>
      <c r="G152" s="1190"/>
      <c r="H152" s="1190"/>
    </row>
    <row r="153" spans="1:8" s="80" customFormat="1" ht="25.5">
      <c r="A153" s="1017"/>
      <c r="B153" s="72"/>
      <c r="C153" s="297" t="s">
        <v>909</v>
      </c>
      <c r="D153" s="1019"/>
      <c r="E153" s="1190"/>
      <c r="F153" s="1190"/>
      <c r="G153" s="1190"/>
      <c r="H153" s="1190"/>
    </row>
    <row r="154" spans="1:8" s="80" customFormat="1">
      <c r="A154" s="1017"/>
      <c r="B154" s="72"/>
      <c r="C154" s="301" t="s">
        <v>921</v>
      </c>
      <c r="D154" s="1019"/>
      <c r="E154" s="1190"/>
      <c r="F154" s="1190"/>
      <c r="G154" s="1190"/>
      <c r="H154" s="1190"/>
    </row>
    <row r="155" spans="1:8" s="80" customFormat="1">
      <c r="A155" s="1017"/>
      <c r="B155" s="72"/>
      <c r="C155" s="299" t="s">
        <v>923</v>
      </c>
      <c r="D155" s="1019"/>
      <c r="E155" s="1190"/>
      <c r="F155" s="1190"/>
      <c r="G155" s="1190"/>
      <c r="H155" s="1190"/>
    </row>
    <row r="156" spans="1:8" s="80" customFormat="1">
      <c r="A156" s="1017"/>
      <c r="B156" s="72"/>
      <c r="C156" s="301" t="s">
        <v>1247</v>
      </c>
      <c r="D156" s="1019"/>
      <c r="E156" s="1190"/>
      <c r="F156" s="1190"/>
      <c r="G156" s="1190"/>
      <c r="H156" s="1190"/>
    </row>
    <row r="157" spans="1:8" s="80" customFormat="1">
      <c r="A157" s="1017"/>
      <c r="B157" s="72"/>
      <c r="C157" s="300" t="s">
        <v>916</v>
      </c>
      <c r="D157" s="1019"/>
      <c r="E157" s="1190"/>
      <c r="F157" s="1190"/>
      <c r="G157" s="1190"/>
      <c r="H157" s="1190"/>
    </row>
    <row r="158" spans="1:8" s="80" customFormat="1">
      <c r="A158" s="1017"/>
      <c r="B158" s="72"/>
      <c r="C158" s="300" t="s">
        <v>920</v>
      </c>
      <c r="D158" s="1019"/>
      <c r="E158" s="1190"/>
      <c r="F158" s="1190"/>
      <c r="G158" s="1190"/>
      <c r="H158" s="1190"/>
    </row>
    <row r="159" spans="1:8" s="80" customFormat="1">
      <c r="A159" s="1017"/>
      <c r="B159" s="72"/>
      <c r="C159" s="300" t="s">
        <v>918</v>
      </c>
      <c r="D159" s="1019"/>
      <c r="E159" s="1190"/>
      <c r="F159" s="1190"/>
      <c r="G159" s="1190"/>
      <c r="H159" s="1190"/>
    </row>
    <row r="160" spans="1:8" s="80" customFormat="1">
      <c r="A160" s="318" t="s">
        <v>908</v>
      </c>
      <c r="B160" s="307"/>
      <c r="C160" s="319" t="s">
        <v>919</v>
      </c>
      <c r="D160" s="320" t="s">
        <v>1</v>
      </c>
      <c r="E160" s="871">
        <v>104890000</v>
      </c>
      <c r="F160" s="871">
        <v>118710000</v>
      </c>
      <c r="G160" s="871">
        <f t="shared" si="4"/>
        <v>52232400.000000007</v>
      </c>
      <c r="H160" s="871">
        <f t="shared" si="5"/>
        <v>60067260.000000007</v>
      </c>
    </row>
    <row r="161" spans="1:8" s="80" customFormat="1">
      <c r="A161" s="1016" t="s">
        <v>1019</v>
      </c>
      <c r="B161" s="88"/>
      <c r="C161" s="298" t="s">
        <v>1020</v>
      </c>
      <c r="D161" s="1018" t="s">
        <v>1</v>
      </c>
      <c r="E161" s="1189">
        <v>134460000</v>
      </c>
      <c r="F161" s="1189">
        <v>153850000</v>
      </c>
      <c r="G161" s="1189">
        <f t="shared" si="4"/>
        <v>67694000</v>
      </c>
      <c r="H161" s="1189">
        <f t="shared" si="5"/>
        <v>77848100</v>
      </c>
    </row>
    <row r="162" spans="1:8" s="80" customFormat="1">
      <c r="A162" s="1017"/>
      <c r="B162" s="72"/>
      <c r="C162" s="297" t="s">
        <v>910</v>
      </c>
      <c r="D162" s="1019"/>
      <c r="E162" s="1190"/>
      <c r="F162" s="1190"/>
      <c r="G162" s="1190"/>
      <c r="H162" s="1190"/>
    </row>
    <row r="163" spans="1:8" s="80" customFormat="1">
      <c r="A163" s="1017"/>
      <c r="B163" s="72"/>
      <c r="C163" s="297" t="s">
        <v>911</v>
      </c>
      <c r="D163" s="1019"/>
      <c r="E163" s="1190"/>
      <c r="F163" s="1190"/>
      <c r="G163" s="1190"/>
      <c r="H163" s="1190"/>
    </row>
    <row r="164" spans="1:8" s="80" customFormat="1">
      <c r="A164" s="1017"/>
      <c r="B164" s="72"/>
      <c r="C164" s="297" t="s">
        <v>917</v>
      </c>
      <c r="D164" s="1019"/>
      <c r="E164" s="1190"/>
      <c r="F164" s="1190"/>
      <c r="G164" s="1190"/>
      <c r="H164" s="1190"/>
    </row>
    <row r="165" spans="1:8" s="80" customFormat="1">
      <c r="A165" s="1017"/>
      <c r="B165" s="72"/>
      <c r="C165" s="300" t="s">
        <v>913</v>
      </c>
      <c r="D165" s="1019"/>
      <c r="E165" s="1190"/>
      <c r="F165" s="1190"/>
      <c r="G165" s="1190"/>
      <c r="H165" s="1190"/>
    </row>
    <row r="166" spans="1:8" s="80" customFormat="1">
      <c r="A166" s="1017"/>
      <c r="B166" s="72"/>
      <c r="C166" s="299" t="s">
        <v>914</v>
      </c>
      <c r="D166" s="1019"/>
      <c r="E166" s="1190"/>
      <c r="F166" s="1190"/>
      <c r="G166" s="1190"/>
      <c r="H166" s="1190"/>
    </row>
    <row r="167" spans="1:8" s="80" customFormat="1" ht="25.5">
      <c r="A167" s="1017"/>
      <c r="B167" s="72"/>
      <c r="C167" s="297" t="s">
        <v>915</v>
      </c>
      <c r="D167" s="1019"/>
      <c r="E167" s="1190"/>
      <c r="F167" s="1190"/>
      <c r="G167" s="1190"/>
      <c r="H167" s="1190"/>
    </row>
    <row r="168" spans="1:8" s="80" customFormat="1" ht="25.5">
      <c r="A168" s="1017"/>
      <c r="B168" s="72"/>
      <c r="C168" s="297" t="s">
        <v>909</v>
      </c>
      <c r="D168" s="1019"/>
      <c r="E168" s="1190"/>
      <c r="F168" s="1190"/>
      <c r="G168" s="1190"/>
      <c r="H168" s="1190"/>
    </row>
    <row r="169" spans="1:8" s="80" customFormat="1">
      <c r="A169" s="1017"/>
      <c r="B169" s="72"/>
      <c r="C169" s="301" t="s">
        <v>921</v>
      </c>
      <c r="D169" s="1019"/>
      <c r="E169" s="1190"/>
      <c r="F169" s="1190"/>
      <c r="G169" s="1190"/>
      <c r="H169" s="1190"/>
    </row>
    <row r="170" spans="1:8" s="80" customFormat="1">
      <c r="A170" s="1017"/>
      <c r="B170" s="72"/>
      <c r="C170" s="299" t="s">
        <v>919</v>
      </c>
      <c r="D170" s="1019"/>
      <c r="E170" s="1190"/>
      <c r="F170" s="1190"/>
      <c r="G170" s="1190"/>
      <c r="H170" s="1190"/>
    </row>
    <row r="171" spans="1:8" s="80" customFormat="1">
      <c r="A171" s="1017"/>
      <c r="B171" s="72"/>
      <c r="C171" s="301" t="s">
        <v>1247</v>
      </c>
      <c r="D171" s="1019"/>
      <c r="E171" s="1190"/>
      <c r="F171" s="1190"/>
      <c r="G171" s="1190"/>
      <c r="H171" s="1190"/>
    </row>
    <row r="172" spans="1:8" s="80" customFormat="1">
      <c r="A172" s="1017"/>
      <c r="B172" s="72"/>
      <c r="C172" s="300" t="s">
        <v>916</v>
      </c>
      <c r="D172" s="1019"/>
      <c r="E172" s="1190"/>
      <c r="F172" s="1190"/>
      <c r="G172" s="1190"/>
      <c r="H172" s="1190"/>
    </row>
    <row r="173" spans="1:8" s="80" customFormat="1">
      <c r="A173" s="1017"/>
      <c r="B173" s="72"/>
      <c r="C173" s="300" t="s">
        <v>920</v>
      </c>
      <c r="D173" s="1019"/>
      <c r="E173" s="1190"/>
      <c r="F173" s="1190"/>
      <c r="G173" s="1190"/>
      <c r="H173" s="1190"/>
    </row>
    <row r="174" spans="1:8" s="80" customFormat="1">
      <c r="A174" s="1017"/>
      <c r="B174" s="72"/>
      <c r="C174" s="300" t="s">
        <v>918</v>
      </c>
      <c r="D174" s="1019"/>
      <c r="E174" s="1190"/>
      <c r="F174" s="1190"/>
      <c r="G174" s="1190"/>
      <c r="H174" s="1190"/>
    </row>
    <row r="175" spans="1:8" s="80" customFormat="1">
      <c r="A175" s="318" t="s">
        <v>2240</v>
      </c>
      <c r="B175" s="307"/>
      <c r="C175" s="319" t="s">
        <v>923</v>
      </c>
      <c r="D175" s="320" t="s">
        <v>2</v>
      </c>
      <c r="E175" s="871">
        <v>104890000</v>
      </c>
      <c r="F175" s="871">
        <v>118710000</v>
      </c>
      <c r="G175" s="871">
        <f t="shared" si="4"/>
        <v>52232400.000000007</v>
      </c>
      <c r="H175" s="871">
        <f t="shared" si="5"/>
        <v>60067260.000000007</v>
      </c>
    </row>
    <row r="176" spans="1:8" s="439" customFormat="1" ht="27" customHeight="1">
      <c r="A176" s="441" t="s">
        <v>2011</v>
      </c>
      <c r="B176" s="441"/>
      <c r="C176" s="442"/>
      <c r="D176" s="443"/>
      <c r="E176" s="872"/>
      <c r="F176" s="872"/>
      <c r="G176" s="872"/>
      <c r="H176" s="872"/>
    </row>
    <row r="177" spans="1:8" s="80" customFormat="1">
      <c r="A177" s="1016" t="s">
        <v>2203</v>
      </c>
      <c r="B177" s="88"/>
      <c r="C177" s="270" t="s">
        <v>1996</v>
      </c>
      <c r="D177" s="1016" t="s">
        <v>2</v>
      </c>
      <c r="E177" s="1189">
        <v>163650000</v>
      </c>
      <c r="F177" s="1189">
        <v>186010000</v>
      </c>
      <c r="G177" s="1189">
        <f t="shared" si="4"/>
        <v>81844400.000000015</v>
      </c>
      <c r="H177" s="1189">
        <f t="shared" si="5"/>
        <v>94121060.000000015</v>
      </c>
    </row>
    <row r="178" spans="1:8" s="80" customFormat="1">
      <c r="A178" s="1017"/>
      <c r="B178" s="72"/>
      <c r="C178" s="47" t="s">
        <v>306</v>
      </c>
      <c r="D178" s="1017"/>
      <c r="E178" s="1190"/>
      <c r="F178" s="1190"/>
      <c r="G178" s="1190"/>
      <c r="H178" s="1190"/>
    </row>
    <row r="179" spans="1:8" s="80" customFormat="1">
      <c r="A179" s="1017"/>
      <c r="B179" s="72"/>
      <c r="C179" s="47" t="s">
        <v>2002</v>
      </c>
      <c r="D179" s="1017"/>
      <c r="E179" s="1190"/>
      <c r="F179" s="1190"/>
      <c r="G179" s="1190"/>
      <c r="H179" s="1190"/>
    </row>
    <row r="180" spans="1:8" s="80" customFormat="1" ht="55.5" customHeight="1">
      <c r="A180" s="1017"/>
      <c r="B180" s="72"/>
      <c r="C180" s="47" t="s">
        <v>2003</v>
      </c>
      <c r="D180" s="1017"/>
      <c r="E180" s="1190"/>
      <c r="F180" s="1190"/>
      <c r="G180" s="1190"/>
      <c r="H180" s="1190"/>
    </row>
    <row r="181" spans="1:8" s="80" customFormat="1" ht="25.5">
      <c r="A181" s="1017"/>
      <c r="B181" s="72"/>
      <c r="C181" s="64" t="s">
        <v>2004</v>
      </c>
      <c r="D181" s="1017"/>
      <c r="E181" s="1190"/>
      <c r="F181" s="1190"/>
      <c r="G181" s="1190"/>
      <c r="H181" s="1190"/>
    </row>
    <row r="182" spans="1:8" s="80" customFormat="1">
      <c r="A182" s="1017"/>
      <c r="B182" s="72"/>
      <c r="C182" s="47" t="s">
        <v>311</v>
      </c>
      <c r="D182" s="1017"/>
      <c r="E182" s="1190"/>
      <c r="F182" s="1190"/>
      <c r="G182" s="1190"/>
      <c r="H182" s="1190"/>
    </row>
    <row r="183" spans="1:8" s="80" customFormat="1" ht="25.5">
      <c r="A183" s="1017"/>
      <c r="B183" s="72"/>
      <c r="C183" s="52" t="s">
        <v>1999</v>
      </c>
      <c r="D183" s="1017"/>
      <c r="E183" s="1190"/>
      <c r="F183" s="1190"/>
      <c r="G183" s="1190"/>
      <c r="H183" s="1190"/>
    </row>
    <row r="184" spans="1:8" s="80" customFormat="1">
      <c r="A184" s="1017"/>
      <c r="B184" s="72"/>
      <c r="C184" s="48" t="s">
        <v>2000</v>
      </c>
      <c r="D184" s="1017"/>
      <c r="E184" s="1190"/>
      <c r="F184" s="1190"/>
      <c r="G184" s="1190"/>
      <c r="H184" s="1190"/>
    </row>
    <row r="185" spans="1:8" s="80" customFormat="1">
      <c r="A185" s="1017"/>
      <c r="B185" s="72"/>
      <c r="C185" s="48" t="s">
        <v>2001</v>
      </c>
      <c r="D185" s="1017"/>
      <c r="E185" s="1190"/>
      <c r="F185" s="1190"/>
      <c r="G185" s="1190"/>
      <c r="H185" s="1190"/>
    </row>
    <row r="186" spans="1:8" s="80" customFormat="1" ht="25.5">
      <c r="A186" s="1017"/>
      <c r="B186" s="72"/>
      <c r="C186" s="52" t="s">
        <v>1998</v>
      </c>
      <c r="D186" s="1017"/>
      <c r="E186" s="1190"/>
      <c r="F186" s="1190"/>
      <c r="G186" s="1190"/>
      <c r="H186" s="1190"/>
    </row>
    <row r="187" spans="1:8" s="80" customFormat="1" ht="25.5">
      <c r="A187" s="1017"/>
      <c r="B187" s="72"/>
      <c r="C187" s="64" t="s">
        <v>2012</v>
      </c>
      <c r="D187" s="1017"/>
      <c r="E187" s="1190"/>
      <c r="F187" s="1190"/>
      <c r="G187" s="1190"/>
      <c r="H187" s="1190"/>
    </row>
    <row r="188" spans="1:8" s="80" customFormat="1">
      <c r="A188" s="1017"/>
      <c r="B188" s="72"/>
      <c r="C188" s="64" t="s">
        <v>2007</v>
      </c>
      <c r="D188" s="1017"/>
      <c r="E188" s="1190"/>
      <c r="F188" s="1190"/>
      <c r="G188" s="1190"/>
      <c r="H188" s="1190"/>
    </row>
    <row r="189" spans="1:8" s="80" customFormat="1">
      <c r="A189" s="1017"/>
      <c r="B189" s="72"/>
      <c r="C189" s="47" t="s">
        <v>2006</v>
      </c>
      <c r="D189" s="1017"/>
      <c r="E189" s="1190"/>
      <c r="F189" s="1190"/>
      <c r="G189" s="1190"/>
      <c r="H189" s="1190"/>
    </row>
    <row r="190" spans="1:8" s="80" customFormat="1">
      <c r="A190" s="1017"/>
      <c r="B190" s="72"/>
      <c r="C190" s="378" t="s">
        <v>2008</v>
      </c>
      <c r="D190" s="1017"/>
      <c r="E190" s="1190"/>
      <c r="F190" s="1190"/>
      <c r="G190" s="1190"/>
      <c r="H190" s="1190"/>
    </row>
    <row r="191" spans="1:8" s="80" customFormat="1">
      <c r="A191" s="1046" t="s">
        <v>2010</v>
      </c>
      <c r="B191" s="1164"/>
      <c r="C191" s="893" t="s">
        <v>2009</v>
      </c>
      <c r="D191" s="1046" t="s">
        <v>2</v>
      </c>
      <c r="E191" s="1199">
        <v>197750000</v>
      </c>
      <c r="F191" s="1199">
        <v>227840000</v>
      </c>
      <c r="G191" s="1199">
        <f t="shared" si="4"/>
        <v>100249600.00000001</v>
      </c>
      <c r="H191" s="1199">
        <f t="shared" si="5"/>
        <v>115287040.00000001</v>
      </c>
    </row>
    <row r="192" spans="1:8" ht="25.5">
      <c r="A192" s="1047"/>
      <c r="B192" s="1085"/>
      <c r="C192" s="65" t="s">
        <v>2012</v>
      </c>
      <c r="D192" s="1047"/>
      <c r="E192" s="1099"/>
      <c r="F192" s="1099"/>
      <c r="G192" s="1099"/>
      <c r="H192" s="1099"/>
    </row>
    <row r="193" spans="1:8" s="80" customFormat="1">
      <c r="A193" s="1017" t="s">
        <v>1995</v>
      </c>
      <c r="B193" s="72"/>
      <c r="C193" s="64" t="s">
        <v>1996</v>
      </c>
      <c r="D193" s="1017" t="s">
        <v>2</v>
      </c>
      <c r="E193" s="1190">
        <v>175020000</v>
      </c>
      <c r="F193" s="1190">
        <v>201090000</v>
      </c>
      <c r="G193" s="1190">
        <f t="shared" si="4"/>
        <v>88479600.000000015</v>
      </c>
      <c r="H193" s="1190">
        <f t="shared" si="5"/>
        <v>101751540.00000001</v>
      </c>
    </row>
    <row r="194" spans="1:8" s="80" customFormat="1">
      <c r="A194" s="1017"/>
      <c r="B194" s="72"/>
      <c r="C194" s="47" t="s">
        <v>306</v>
      </c>
      <c r="D194" s="1017"/>
      <c r="E194" s="1190"/>
      <c r="F194" s="1190"/>
      <c r="G194" s="1190"/>
      <c r="H194" s="1190"/>
    </row>
    <row r="195" spans="1:8" s="80" customFormat="1">
      <c r="A195" s="1017"/>
      <c r="B195" s="72"/>
      <c r="C195" s="47" t="s">
        <v>2002</v>
      </c>
      <c r="D195" s="1017"/>
      <c r="E195" s="1190"/>
      <c r="F195" s="1190"/>
      <c r="G195" s="1190"/>
      <c r="H195" s="1190"/>
    </row>
    <row r="196" spans="1:8" s="80" customFormat="1" ht="55.5" customHeight="1">
      <c r="A196" s="1017"/>
      <c r="B196" s="72"/>
      <c r="C196" s="47" t="s">
        <v>2003</v>
      </c>
      <c r="D196" s="1017"/>
      <c r="E196" s="1190"/>
      <c r="F196" s="1190"/>
      <c r="G196" s="1190"/>
      <c r="H196" s="1190"/>
    </row>
    <row r="197" spans="1:8" s="80" customFormat="1" ht="25.5">
      <c r="A197" s="1017"/>
      <c r="B197" s="72"/>
      <c r="C197" s="64" t="s">
        <v>2004</v>
      </c>
      <c r="D197" s="1017"/>
      <c r="E197" s="1190"/>
      <c r="F197" s="1190"/>
      <c r="G197" s="1190"/>
      <c r="H197" s="1190"/>
    </row>
    <row r="198" spans="1:8" s="80" customFormat="1">
      <c r="A198" s="1017"/>
      <c r="B198" s="72"/>
      <c r="C198" s="47" t="s">
        <v>311</v>
      </c>
      <c r="D198" s="1017"/>
      <c r="E198" s="1190"/>
      <c r="F198" s="1190"/>
      <c r="G198" s="1190"/>
      <c r="H198" s="1190"/>
    </row>
    <row r="199" spans="1:8" s="80" customFormat="1" ht="25.5">
      <c r="A199" s="1017"/>
      <c r="B199" s="72"/>
      <c r="C199" s="52" t="s">
        <v>1999</v>
      </c>
      <c r="D199" s="1017"/>
      <c r="E199" s="1190"/>
      <c r="F199" s="1190"/>
      <c r="G199" s="1190"/>
      <c r="H199" s="1190"/>
    </row>
    <row r="200" spans="1:8" s="80" customFormat="1">
      <c r="A200" s="1017"/>
      <c r="B200" s="72"/>
      <c r="C200" s="48" t="s">
        <v>2000</v>
      </c>
      <c r="D200" s="1017"/>
      <c r="E200" s="1190"/>
      <c r="F200" s="1190"/>
      <c r="G200" s="1190"/>
      <c r="H200" s="1190"/>
    </row>
    <row r="201" spans="1:8" s="80" customFormat="1">
      <c r="A201" s="1017"/>
      <c r="B201" s="72"/>
      <c r="C201" s="48" t="s">
        <v>2001</v>
      </c>
      <c r="D201" s="1017"/>
      <c r="E201" s="1190"/>
      <c r="F201" s="1190"/>
      <c r="G201" s="1190"/>
      <c r="H201" s="1190"/>
    </row>
    <row r="202" spans="1:8" s="80" customFormat="1" ht="25.5">
      <c r="A202" s="1017"/>
      <c r="B202" s="72"/>
      <c r="C202" s="52" t="s">
        <v>1998</v>
      </c>
      <c r="D202" s="1017"/>
      <c r="E202" s="1190"/>
      <c r="F202" s="1190"/>
      <c r="G202" s="1190"/>
      <c r="H202" s="1190"/>
    </row>
    <row r="203" spans="1:8" s="80" customFormat="1" ht="25.5">
      <c r="A203" s="1017"/>
      <c r="B203" s="72"/>
      <c r="C203" s="64" t="s">
        <v>2005</v>
      </c>
      <c r="D203" s="1017"/>
      <c r="E203" s="1190"/>
      <c r="F203" s="1190"/>
      <c r="G203" s="1190"/>
      <c r="H203" s="1190"/>
    </row>
    <row r="204" spans="1:8" s="80" customFormat="1">
      <c r="A204" s="1017"/>
      <c r="B204" s="72"/>
      <c r="C204" s="64" t="s">
        <v>2007</v>
      </c>
      <c r="D204" s="1017"/>
      <c r="E204" s="1190"/>
      <c r="F204" s="1190"/>
      <c r="G204" s="1190"/>
      <c r="H204" s="1190"/>
    </row>
    <row r="205" spans="1:8" s="80" customFormat="1">
      <c r="A205" s="1017"/>
      <c r="B205" s="72"/>
      <c r="C205" s="47" t="s">
        <v>2006</v>
      </c>
      <c r="D205" s="1017"/>
      <c r="E205" s="1190"/>
      <c r="F205" s="1190"/>
      <c r="G205" s="1190"/>
      <c r="H205" s="1190"/>
    </row>
    <row r="206" spans="1:8" s="80" customFormat="1">
      <c r="A206" s="1017"/>
      <c r="B206" s="72"/>
      <c r="C206" s="227" t="s">
        <v>2008</v>
      </c>
      <c r="D206" s="1017"/>
      <c r="E206" s="1190"/>
      <c r="F206" s="1190"/>
      <c r="G206" s="1190"/>
      <c r="H206" s="1190"/>
    </row>
    <row r="207" spans="1:8" s="80" customFormat="1">
      <c r="A207" s="1046" t="s">
        <v>1997</v>
      </c>
      <c r="B207" s="1164"/>
      <c r="C207" s="893" t="s">
        <v>2009</v>
      </c>
      <c r="D207" s="1046" t="s">
        <v>2</v>
      </c>
      <c r="E207" s="1199">
        <v>232140000</v>
      </c>
      <c r="F207" s="1199">
        <v>268540000</v>
      </c>
      <c r="G207" s="1199">
        <f t="shared" ref="G197:G260" si="6">F207*0.55*0.8</f>
        <v>118157600</v>
      </c>
      <c r="H207" s="1199">
        <f t="shared" ref="H197:H260" si="7">G207*1.15</f>
        <v>135881240</v>
      </c>
    </row>
    <row r="208" spans="1:8" ht="25.5">
      <c r="A208" s="1047"/>
      <c r="B208" s="1085"/>
      <c r="C208" s="65" t="s">
        <v>2204</v>
      </c>
      <c r="D208" s="1047"/>
      <c r="E208" s="1099"/>
      <c r="F208" s="1099"/>
      <c r="G208" s="1099"/>
      <c r="H208" s="1099"/>
    </row>
    <row r="209" spans="1:8" s="450" customFormat="1" ht="29.25" customHeight="1">
      <c r="A209" s="447" t="s">
        <v>990</v>
      </c>
      <c r="B209" s="448"/>
      <c r="C209" s="449"/>
      <c r="D209" s="451"/>
      <c r="E209" s="873"/>
      <c r="F209" s="873"/>
      <c r="G209" s="873"/>
      <c r="H209" s="873"/>
    </row>
    <row r="210" spans="1:8" s="80" customFormat="1">
      <c r="A210" s="1018" t="s">
        <v>458</v>
      </c>
      <c r="B210" s="1014"/>
      <c r="C210" s="171" t="s">
        <v>410</v>
      </c>
      <c r="D210" s="1183" t="s">
        <v>2</v>
      </c>
      <c r="E210" s="1183"/>
      <c r="F210" s="1183" t="s">
        <v>161</v>
      </c>
      <c r="G210" s="1183" t="s">
        <v>161</v>
      </c>
      <c r="H210" s="1183" t="s">
        <v>161</v>
      </c>
    </row>
    <row r="211" spans="1:8" s="80" customFormat="1">
      <c r="A211" s="1019"/>
      <c r="B211" s="1015"/>
      <c r="C211" s="40" t="s">
        <v>457</v>
      </c>
      <c r="D211" s="1184"/>
      <c r="E211" s="1184"/>
      <c r="F211" s="1184"/>
      <c r="G211" s="1184"/>
      <c r="H211" s="1184"/>
    </row>
    <row r="212" spans="1:8" s="80" customFormat="1">
      <c r="A212" s="1019"/>
      <c r="B212" s="1015"/>
      <c r="C212" s="40" t="s">
        <v>447</v>
      </c>
      <c r="D212" s="1184"/>
      <c r="E212" s="1184"/>
      <c r="F212" s="1184"/>
      <c r="G212" s="1184"/>
      <c r="H212" s="1184"/>
    </row>
    <row r="213" spans="1:8" s="80" customFormat="1">
      <c r="A213" s="1019"/>
      <c r="B213" s="1015"/>
      <c r="C213" s="40" t="s">
        <v>456</v>
      </c>
      <c r="D213" s="1184"/>
      <c r="E213" s="1184"/>
      <c r="F213" s="1184"/>
      <c r="G213" s="1184"/>
      <c r="H213" s="1184"/>
    </row>
    <row r="214" spans="1:8" s="80" customFormat="1">
      <c r="A214" s="1019"/>
      <c r="B214" s="1015"/>
      <c r="C214" s="40" t="s">
        <v>405</v>
      </c>
      <c r="D214" s="1184"/>
      <c r="E214" s="1184"/>
      <c r="F214" s="1184"/>
      <c r="G214" s="1184"/>
      <c r="H214" s="1184"/>
    </row>
    <row r="215" spans="1:8" s="80" customFormat="1">
      <c r="A215" s="1019"/>
      <c r="B215" s="1015"/>
      <c r="C215" s="40" t="s">
        <v>455</v>
      </c>
      <c r="D215" s="1184"/>
      <c r="E215" s="1184"/>
      <c r="F215" s="1184"/>
      <c r="G215" s="1184"/>
      <c r="H215" s="1184"/>
    </row>
    <row r="216" spans="1:8" s="80" customFormat="1">
      <c r="A216" s="1019"/>
      <c r="B216" s="1015"/>
      <c r="C216" s="40" t="s">
        <v>454</v>
      </c>
      <c r="D216" s="1184"/>
      <c r="E216" s="1184"/>
      <c r="F216" s="1184"/>
      <c r="G216" s="1184"/>
      <c r="H216" s="1184"/>
    </row>
    <row r="217" spans="1:8" s="80" customFormat="1">
      <c r="A217" s="1019"/>
      <c r="B217" s="1015"/>
      <c r="C217" s="40" t="s">
        <v>453</v>
      </c>
      <c r="D217" s="1184"/>
      <c r="E217" s="1184"/>
      <c r="F217" s="1184"/>
      <c r="G217" s="1184"/>
      <c r="H217" s="1184"/>
    </row>
    <row r="218" spans="1:8" s="80" customFormat="1">
      <c r="A218" s="1019"/>
      <c r="B218" s="1015"/>
      <c r="C218" s="40" t="s">
        <v>452</v>
      </c>
      <c r="D218" s="1184"/>
      <c r="E218" s="1184"/>
      <c r="F218" s="1184"/>
      <c r="G218" s="1184"/>
      <c r="H218" s="1184"/>
    </row>
    <row r="219" spans="1:8" s="80" customFormat="1">
      <c r="A219" s="1019"/>
      <c r="B219" s="1015"/>
      <c r="C219" s="40" t="s">
        <v>451</v>
      </c>
      <c r="D219" s="1184"/>
      <c r="E219" s="1184"/>
      <c r="F219" s="1184"/>
      <c r="G219" s="1184"/>
      <c r="H219" s="1184"/>
    </row>
    <row r="220" spans="1:8" s="80" customFormat="1">
      <c r="A220" s="1032"/>
      <c r="B220" s="1085"/>
      <c r="C220" s="40" t="s">
        <v>450</v>
      </c>
      <c r="D220" s="1185"/>
      <c r="E220" s="1185"/>
      <c r="F220" s="1185"/>
      <c r="G220" s="1185"/>
      <c r="H220" s="1185"/>
    </row>
    <row r="221" spans="1:8" s="80" customFormat="1">
      <c r="A221" s="1186" t="s">
        <v>449</v>
      </c>
      <c r="B221" s="1014"/>
      <c r="C221" s="296" t="s">
        <v>410</v>
      </c>
      <c r="D221" s="1183" t="s">
        <v>2</v>
      </c>
      <c r="E221" s="1183"/>
      <c r="F221" s="1183" t="s">
        <v>161</v>
      </c>
      <c r="G221" s="1183" t="s">
        <v>161</v>
      </c>
      <c r="H221" s="1183" t="s">
        <v>161</v>
      </c>
    </row>
    <row r="222" spans="1:8" s="80" customFormat="1">
      <c r="A222" s="1187"/>
      <c r="B222" s="1015"/>
      <c r="C222" s="40" t="s">
        <v>409</v>
      </c>
      <c r="D222" s="1184"/>
      <c r="E222" s="1184"/>
      <c r="F222" s="1184"/>
      <c r="G222" s="1184"/>
      <c r="H222" s="1184"/>
    </row>
    <row r="223" spans="1:8" s="80" customFormat="1">
      <c r="A223" s="1187"/>
      <c r="B223" s="1015"/>
      <c r="C223" s="40" t="s">
        <v>448</v>
      </c>
      <c r="D223" s="1184"/>
      <c r="E223" s="1184"/>
      <c r="F223" s="1184"/>
      <c r="G223" s="1184"/>
      <c r="H223" s="1184"/>
    </row>
    <row r="224" spans="1:8" s="80" customFormat="1">
      <c r="A224" s="1187"/>
      <c r="B224" s="1015"/>
      <c r="C224" s="40" t="s">
        <v>447</v>
      </c>
      <c r="D224" s="1184"/>
      <c r="E224" s="1184"/>
      <c r="F224" s="1184"/>
      <c r="G224" s="1184"/>
      <c r="H224" s="1184"/>
    </row>
    <row r="225" spans="1:8" s="80" customFormat="1">
      <c r="A225" s="1187"/>
      <c r="B225" s="1015"/>
      <c r="C225" s="40" t="s">
        <v>446</v>
      </c>
      <c r="D225" s="1184"/>
      <c r="E225" s="1184"/>
      <c r="F225" s="1184"/>
      <c r="G225" s="1184"/>
      <c r="H225" s="1184"/>
    </row>
    <row r="226" spans="1:8" s="80" customFormat="1">
      <c r="A226" s="1187"/>
      <c r="B226" s="1015"/>
      <c r="C226" s="40" t="s">
        <v>445</v>
      </c>
      <c r="D226" s="1184"/>
      <c r="E226" s="1184"/>
      <c r="F226" s="1184"/>
      <c r="G226" s="1184"/>
      <c r="H226" s="1184"/>
    </row>
    <row r="227" spans="1:8" s="80" customFormat="1">
      <c r="A227" s="1187"/>
      <c r="B227" s="1015"/>
      <c r="C227" s="40" t="s">
        <v>405</v>
      </c>
      <c r="D227" s="1184"/>
      <c r="E227" s="1184"/>
      <c r="F227" s="1184"/>
      <c r="G227" s="1184"/>
      <c r="H227" s="1184"/>
    </row>
    <row r="228" spans="1:8" s="80" customFormat="1">
      <c r="A228" s="1187"/>
      <c r="B228" s="1015"/>
      <c r="C228" s="40" t="s">
        <v>444</v>
      </c>
      <c r="D228" s="1184"/>
      <c r="E228" s="1184"/>
      <c r="F228" s="1184"/>
      <c r="G228" s="1184"/>
      <c r="H228" s="1184"/>
    </row>
    <row r="229" spans="1:8" s="80" customFormat="1">
      <c r="A229" s="1187"/>
      <c r="B229" s="1015"/>
      <c r="C229" s="40" t="s">
        <v>443</v>
      </c>
      <c r="D229" s="1184"/>
      <c r="E229" s="1184"/>
      <c r="F229" s="1184"/>
      <c r="G229" s="1184"/>
      <c r="H229" s="1184"/>
    </row>
    <row r="230" spans="1:8" s="80" customFormat="1">
      <c r="A230" s="1187"/>
      <c r="B230" s="1015"/>
      <c r="C230" s="40" t="s">
        <v>442</v>
      </c>
      <c r="D230" s="1184"/>
      <c r="E230" s="1184"/>
      <c r="F230" s="1184"/>
      <c r="G230" s="1184"/>
      <c r="H230" s="1184"/>
    </row>
    <row r="231" spans="1:8" s="80" customFormat="1">
      <c r="A231" s="1187"/>
      <c r="B231" s="1015"/>
      <c r="C231" s="40" t="s">
        <v>441</v>
      </c>
      <c r="D231" s="1184"/>
      <c r="E231" s="1184"/>
      <c r="F231" s="1184"/>
      <c r="G231" s="1184"/>
      <c r="H231" s="1184"/>
    </row>
    <row r="232" spans="1:8" s="80" customFormat="1">
      <c r="A232" s="1187"/>
      <c r="B232" s="1015"/>
      <c r="C232" s="40" t="s">
        <v>440</v>
      </c>
      <c r="D232" s="1184"/>
      <c r="E232" s="1184"/>
      <c r="F232" s="1184"/>
      <c r="G232" s="1184"/>
      <c r="H232" s="1184"/>
    </row>
    <row r="233" spans="1:8" s="80" customFormat="1">
      <c r="A233" s="1188"/>
      <c r="B233" s="1085"/>
      <c r="C233" s="49" t="s">
        <v>439</v>
      </c>
      <c r="D233" s="1185"/>
      <c r="E233" s="1185"/>
      <c r="F233" s="1185"/>
      <c r="G233" s="1185"/>
      <c r="H233" s="1185"/>
    </row>
    <row r="234" spans="1:8" s="80" customFormat="1">
      <c r="A234" s="1186" t="s">
        <v>438</v>
      </c>
      <c r="B234" s="1014"/>
      <c r="C234" s="41" t="s">
        <v>410</v>
      </c>
      <c r="D234" s="1183" t="s">
        <v>2</v>
      </c>
      <c r="E234" s="1183"/>
      <c r="F234" s="1183" t="s">
        <v>161</v>
      </c>
      <c r="G234" s="1183" t="s">
        <v>161</v>
      </c>
      <c r="H234" s="1183" t="s">
        <v>161</v>
      </c>
    </row>
    <row r="235" spans="1:8" s="80" customFormat="1">
      <c r="A235" s="1187"/>
      <c r="B235" s="1015"/>
      <c r="C235" s="37" t="s">
        <v>409</v>
      </c>
      <c r="D235" s="1184"/>
      <c r="E235" s="1184"/>
      <c r="F235" s="1184"/>
      <c r="G235" s="1184"/>
      <c r="H235" s="1184"/>
    </row>
    <row r="236" spans="1:8" s="80" customFormat="1">
      <c r="A236" s="1187"/>
      <c r="B236" s="1015"/>
      <c r="C236" s="37" t="s">
        <v>437</v>
      </c>
      <c r="D236" s="1184"/>
      <c r="E236" s="1184"/>
      <c r="F236" s="1184"/>
      <c r="G236" s="1184"/>
      <c r="H236" s="1184"/>
    </row>
    <row r="237" spans="1:8" s="80" customFormat="1">
      <c r="A237" s="1187"/>
      <c r="B237" s="1015"/>
      <c r="C237" s="37" t="s">
        <v>436</v>
      </c>
      <c r="D237" s="1184"/>
      <c r="E237" s="1184"/>
      <c r="F237" s="1184"/>
      <c r="G237" s="1184"/>
      <c r="H237" s="1184"/>
    </row>
    <row r="238" spans="1:8" s="80" customFormat="1">
      <c r="A238" s="1187"/>
      <c r="B238" s="1015"/>
      <c r="C238" s="37" t="s">
        <v>435</v>
      </c>
      <c r="D238" s="1184"/>
      <c r="E238" s="1184"/>
      <c r="F238" s="1184"/>
      <c r="G238" s="1184"/>
      <c r="H238" s="1184"/>
    </row>
    <row r="239" spans="1:8" s="80" customFormat="1">
      <c r="A239" s="1187"/>
      <c r="B239" s="1015"/>
      <c r="C239" s="37" t="s">
        <v>405</v>
      </c>
      <c r="D239" s="1184"/>
      <c r="E239" s="1184"/>
      <c r="F239" s="1184"/>
      <c r="G239" s="1184"/>
      <c r="H239" s="1184"/>
    </row>
    <row r="240" spans="1:8" s="80" customFormat="1">
      <c r="A240" s="1187"/>
      <c r="B240" s="1015"/>
      <c r="C240" s="37" t="s">
        <v>434</v>
      </c>
      <c r="D240" s="1184"/>
      <c r="E240" s="1184"/>
      <c r="F240" s="1184"/>
      <c r="G240" s="1184"/>
      <c r="H240" s="1184"/>
    </row>
    <row r="241" spans="1:8" s="80" customFormat="1">
      <c r="A241" s="1187"/>
      <c r="B241" s="1015"/>
      <c r="C241" s="37" t="s">
        <v>433</v>
      </c>
      <c r="D241" s="1184"/>
      <c r="E241" s="1184"/>
      <c r="F241" s="1184"/>
      <c r="G241" s="1184"/>
      <c r="H241" s="1184"/>
    </row>
    <row r="242" spans="1:8" s="80" customFormat="1">
      <c r="A242" s="1187"/>
      <c r="B242" s="1015"/>
      <c r="C242" s="37" t="s">
        <v>432</v>
      </c>
      <c r="D242" s="1184"/>
      <c r="E242" s="1184"/>
      <c r="F242" s="1184"/>
      <c r="G242" s="1184"/>
      <c r="H242" s="1184"/>
    </row>
    <row r="243" spans="1:8" s="80" customFormat="1">
      <c r="A243" s="1187"/>
      <c r="B243" s="1015"/>
      <c r="C243" s="37" t="s">
        <v>431</v>
      </c>
      <c r="D243" s="1184"/>
      <c r="E243" s="1184"/>
      <c r="F243" s="1184"/>
      <c r="G243" s="1184"/>
      <c r="H243" s="1184"/>
    </row>
    <row r="244" spans="1:8" s="80" customFormat="1">
      <c r="A244" s="1187"/>
      <c r="B244" s="1015"/>
      <c r="C244" s="37" t="s">
        <v>430</v>
      </c>
      <c r="D244" s="1184"/>
      <c r="E244" s="1184"/>
      <c r="F244" s="1184"/>
      <c r="G244" s="1184"/>
      <c r="H244" s="1184"/>
    </row>
    <row r="245" spans="1:8" s="80" customFormat="1">
      <c r="A245" s="1188"/>
      <c r="B245" s="1085"/>
      <c r="C245" s="46" t="s">
        <v>399</v>
      </c>
      <c r="D245" s="1185"/>
      <c r="E245" s="1185"/>
      <c r="F245" s="1185"/>
      <c r="G245" s="1185"/>
      <c r="H245" s="1185"/>
    </row>
    <row r="246" spans="1:8" s="80" customFormat="1">
      <c r="A246" s="1186" t="s">
        <v>429</v>
      </c>
      <c r="B246" s="1014"/>
      <c r="C246" s="40" t="s">
        <v>410</v>
      </c>
      <c r="D246" s="1183" t="s">
        <v>2</v>
      </c>
      <c r="E246" s="1183"/>
      <c r="F246" s="1183" t="s">
        <v>161</v>
      </c>
      <c r="G246" s="1183" t="s">
        <v>161</v>
      </c>
      <c r="H246" s="1183" t="s">
        <v>161</v>
      </c>
    </row>
    <row r="247" spans="1:8" s="80" customFormat="1">
      <c r="A247" s="1187"/>
      <c r="B247" s="1015"/>
      <c r="C247" s="40" t="s">
        <v>409</v>
      </c>
      <c r="D247" s="1184"/>
      <c r="E247" s="1184"/>
      <c r="F247" s="1184"/>
      <c r="G247" s="1184"/>
      <c r="H247" s="1184"/>
    </row>
    <row r="248" spans="1:8" s="80" customFormat="1">
      <c r="A248" s="1187"/>
      <c r="B248" s="1015"/>
      <c r="C248" s="40" t="s">
        <v>428</v>
      </c>
      <c r="D248" s="1184"/>
      <c r="E248" s="1184"/>
      <c r="F248" s="1184"/>
      <c r="G248" s="1184"/>
      <c r="H248" s="1184"/>
    </row>
    <row r="249" spans="1:8" s="80" customFormat="1">
      <c r="A249" s="1187"/>
      <c r="B249" s="1015"/>
      <c r="C249" s="40" t="s">
        <v>427</v>
      </c>
      <c r="D249" s="1184"/>
      <c r="E249" s="1184"/>
      <c r="F249" s="1184"/>
      <c r="G249" s="1184"/>
      <c r="H249" s="1184"/>
    </row>
    <row r="250" spans="1:8" s="80" customFormat="1">
      <c r="A250" s="1187"/>
      <c r="B250" s="1015"/>
      <c r="C250" s="40" t="s">
        <v>426</v>
      </c>
      <c r="D250" s="1184"/>
      <c r="E250" s="1184"/>
      <c r="F250" s="1184"/>
      <c r="G250" s="1184"/>
      <c r="H250" s="1184"/>
    </row>
    <row r="251" spans="1:8" s="80" customFormat="1">
      <c r="A251" s="1187"/>
      <c r="B251" s="1015"/>
      <c r="C251" s="40" t="s">
        <v>405</v>
      </c>
      <c r="D251" s="1184"/>
      <c r="E251" s="1184"/>
      <c r="F251" s="1184"/>
      <c r="G251" s="1184"/>
      <c r="H251" s="1184"/>
    </row>
    <row r="252" spans="1:8" s="80" customFormat="1">
      <c r="A252" s="1187"/>
      <c r="B252" s="1015"/>
      <c r="C252" s="40" t="s">
        <v>425</v>
      </c>
      <c r="D252" s="1184"/>
      <c r="E252" s="1184"/>
      <c r="F252" s="1184"/>
      <c r="G252" s="1184"/>
      <c r="H252" s="1184"/>
    </row>
    <row r="253" spans="1:8" s="80" customFormat="1">
      <c r="A253" s="1187"/>
      <c r="B253" s="1015"/>
      <c r="C253" s="40" t="s">
        <v>424</v>
      </c>
      <c r="D253" s="1184"/>
      <c r="E253" s="1184"/>
      <c r="F253" s="1184"/>
      <c r="G253" s="1184"/>
      <c r="H253" s="1184"/>
    </row>
    <row r="254" spans="1:8" s="80" customFormat="1">
      <c r="A254" s="1187"/>
      <c r="B254" s="1015"/>
      <c r="C254" s="40" t="s">
        <v>423</v>
      </c>
      <c r="D254" s="1184"/>
      <c r="E254" s="1184"/>
      <c r="F254" s="1184"/>
      <c r="G254" s="1184"/>
      <c r="H254" s="1184"/>
    </row>
    <row r="255" spans="1:8" s="80" customFormat="1">
      <c r="A255" s="1187"/>
      <c r="B255" s="1015"/>
      <c r="C255" s="40" t="s">
        <v>422</v>
      </c>
      <c r="D255" s="1184"/>
      <c r="E255" s="1184"/>
      <c r="F255" s="1184"/>
      <c r="G255" s="1184"/>
      <c r="H255" s="1184"/>
    </row>
    <row r="256" spans="1:8" s="80" customFormat="1">
      <c r="A256" s="1187"/>
      <c r="B256" s="1015"/>
      <c r="C256" s="40" t="s">
        <v>421</v>
      </c>
      <c r="D256" s="1184"/>
      <c r="E256" s="1184"/>
      <c r="F256" s="1184"/>
      <c r="G256" s="1184"/>
      <c r="H256" s="1184"/>
    </row>
    <row r="257" spans="1:8" s="80" customFormat="1">
      <c r="A257" s="1188"/>
      <c r="B257" s="1085"/>
      <c r="C257" s="40" t="s">
        <v>399</v>
      </c>
      <c r="D257" s="1185"/>
      <c r="E257" s="1185"/>
      <c r="F257" s="1185"/>
      <c r="G257" s="1185"/>
      <c r="H257" s="1185"/>
    </row>
    <row r="258" spans="1:8" s="80" customFormat="1">
      <c r="A258" s="1186" t="s">
        <v>420</v>
      </c>
      <c r="B258" s="1014"/>
      <c r="C258" s="41" t="s">
        <v>410</v>
      </c>
      <c r="D258" s="1183" t="s">
        <v>2</v>
      </c>
      <c r="E258" s="1183"/>
      <c r="F258" s="1200" t="s">
        <v>161</v>
      </c>
      <c r="G258" s="1200" t="s">
        <v>161</v>
      </c>
      <c r="H258" s="1200" t="s">
        <v>161</v>
      </c>
    </row>
    <row r="259" spans="1:8" s="80" customFormat="1">
      <c r="A259" s="1187"/>
      <c r="B259" s="1015"/>
      <c r="C259" s="37" t="s">
        <v>409</v>
      </c>
      <c r="D259" s="1184"/>
      <c r="E259" s="1184"/>
      <c r="F259" s="1201"/>
      <c r="G259" s="1201"/>
      <c r="H259" s="1201"/>
    </row>
    <row r="260" spans="1:8" s="80" customFormat="1">
      <c r="A260" s="1187"/>
      <c r="B260" s="1015"/>
      <c r="C260" s="37" t="s">
        <v>419</v>
      </c>
      <c r="D260" s="1184"/>
      <c r="E260" s="1184"/>
      <c r="F260" s="1201"/>
      <c r="G260" s="1201"/>
      <c r="H260" s="1201"/>
    </row>
    <row r="261" spans="1:8" s="80" customFormat="1">
      <c r="A261" s="1187"/>
      <c r="B261" s="1015"/>
      <c r="C261" s="37" t="s">
        <v>418</v>
      </c>
      <c r="D261" s="1184"/>
      <c r="E261" s="1184"/>
      <c r="F261" s="1201"/>
      <c r="G261" s="1201"/>
      <c r="H261" s="1201"/>
    </row>
    <row r="262" spans="1:8" s="80" customFormat="1">
      <c r="A262" s="1187"/>
      <c r="B262" s="1015"/>
      <c r="C262" s="37" t="s">
        <v>417</v>
      </c>
      <c r="D262" s="1184"/>
      <c r="E262" s="1184"/>
      <c r="F262" s="1201"/>
      <c r="G262" s="1201"/>
      <c r="H262" s="1201"/>
    </row>
    <row r="263" spans="1:8" s="80" customFormat="1">
      <c r="A263" s="1187"/>
      <c r="B263" s="1015"/>
      <c r="C263" s="37" t="s">
        <v>405</v>
      </c>
      <c r="D263" s="1184"/>
      <c r="E263" s="1184"/>
      <c r="F263" s="1201"/>
      <c r="G263" s="1201"/>
      <c r="H263" s="1201"/>
    </row>
    <row r="264" spans="1:8" s="80" customFormat="1">
      <c r="A264" s="1187"/>
      <c r="B264" s="1015"/>
      <c r="C264" s="37" t="s">
        <v>416</v>
      </c>
      <c r="D264" s="1184"/>
      <c r="E264" s="1184"/>
      <c r="F264" s="1201"/>
      <c r="G264" s="1201"/>
      <c r="H264" s="1201"/>
    </row>
    <row r="265" spans="1:8" s="80" customFormat="1">
      <c r="A265" s="1187"/>
      <c r="B265" s="1015"/>
      <c r="C265" s="37" t="s">
        <v>415</v>
      </c>
      <c r="D265" s="1184"/>
      <c r="E265" s="1184"/>
      <c r="F265" s="1201"/>
      <c r="G265" s="1201"/>
      <c r="H265" s="1201"/>
    </row>
    <row r="266" spans="1:8" s="80" customFormat="1">
      <c r="A266" s="1187"/>
      <c r="B266" s="1015"/>
      <c r="C266" s="37" t="s">
        <v>414</v>
      </c>
      <c r="D266" s="1184"/>
      <c r="E266" s="1184"/>
      <c r="F266" s="1201"/>
      <c r="G266" s="1201"/>
      <c r="H266" s="1201"/>
    </row>
    <row r="267" spans="1:8" s="80" customFormat="1">
      <c r="A267" s="1187"/>
      <c r="B267" s="1015"/>
      <c r="C267" s="37" t="s">
        <v>413</v>
      </c>
      <c r="D267" s="1184"/>
      <c r="E267" s="1184"/>
      <c r="F267" s="1201"/>
      <c r="G267" s="1201"/>
      <c r="H267" s="1201"/>
    </row>
    <row r="268" spans="1:8" s="80" customFormat="1">
      <c r="A268" s="1187"/>
      <c r="B268" s="1015"/>
      <c r="C268" s="37" t="s">
        <v>412</v>
      </c>
      <c r="D268" s="1184"/>
      <c r="E268" s="1184"/>
      <c r="F268" s="1201"/>
      <c r="G268" s="1201"/>
      <c r="H268" s="1201"/>
    </row>
    <row r="269" spans="1:8" s="80" customFormat="1">
      <c r="A269" s="1188"/>
      <c r="B269" s="1085"/>
      <c r="C269" s="46" t="s">
        <v>399</v>
      </c>
      <c r="D269" s="1185"/>
      <c r="E269" s="1185"/>
      <c r="F269" s="1202"/>
      <c r="G269" s="1202"/>
      <c r="H269" s="1202"/>
    </row>
    <row r="270" spans="1:8" s="80" customFormat="1">
      <c r="A270" s="1186" t="s">
        <v>411</v>
      </c>
      <c r="B270" s="1014"/>
      <c r="C270" s="41" t="s">
        <v>410</v>
      </c>
      <c r="D270" s="1183" t="s">
        <v>2</v>
      </c>
      <c r="E270" s="1183"/>
      <c r="F270" s="1200" t="s">
        <v>161</v>
      </c>
      <c r="G270" s="1200" t="s">
        <v>161</v>
      </c>
      <c r="H270" s="1200" t="s">
        <v>161</v>
      </c>
    </row>
    <row r="271" spans="1:8" s="80" customFormat="1">
      <c r="A271" s="1187"/>
      <c r="B271" s="1015"/>
      <c r="C271" s="37" t="s">
        <v>409</v>
      </c>
      <c r="D271" s="1184"/>
      <c r="E271" s="1184"/>
      <c r="F271" s="1201"/>
      <c r="G271" s="1201"/>
      <c r="H271" s="1201"/>
    </row>
    <row r="272" spans="1:8" s="80" customFormat="1">
      <c r="A272" s="1187"/>
      <c r="B272" s="1015"/>
      <c r="C272" s="37" t="s">
        <v>408</v>
      </c>
      <c r="D272" s="1184"/>
      <c r="E272" s="1184"/>
      <c r="F272" s="1201"/>
      <c r="G272" s="1201"/>
      <c r="H272" s="1201"/>
    </row>
    <row r="273" spans="1:8" s="80" customFormat="1">
      <c r="A273" s="1187"/>
      <c r="B273" s="1015"/>
      <c r="C273" s="37" t="s">
        <v>407</v>
      </c>
      <c r="D273" s="1184"/>
      <c r="E273" s="1184"/>
      <c r="F273" s="1201"/>
      <c r="G273" s="1201"/>
      <c r="H273" s="1201"/>
    </row>
    <row r="274" spans="1:8" s="80" customFormat="1">
      <c r="A274" s="1187"/>
      <c r="B274" s="1015"/>
      <c r="C274" s="37" t="s">
        <v>406</v>
      </c>
      <c r="D274" s="1184"/>
      <c r="E274" s="1184"/>
      <c r="F274" s="1201"/>
      <c r="G274" s="1201"/>
      <c r="H274" s="1201"/>
    </row>
    <row r="275" spans="1:8" s="80" customFormat="1">
      <c r="A275" s="1187"/>
      <c r="B275" s="1015"/>
      <c r="C275" s="37" t="s">
        <v>405</v>
      </c>
      <c r="D275" s="1184"/>
      <c r="E275" s="1184"/>
      <c r="F275" s="1201"/>
      <c r="G275" s="1201"/>
      <c r="H275" s="1201"/>
    </row>
    <row r="276" spans="1:8" s="80" customFormat="1">
      <c r="A276" s="1187"/>
      <c r="B276" s="1015"/>
      <c r="C276" s="37" t="s">
        <v>404</v>
      </c>
      <c r="D276" s="1184"/>
      <c r="E276" s="1184"/>
      <c r="F276" s="1201"/>
      <c r="G276" s="1201"/>
      <c r="H276" s="1201"/>
    </row>
    <row r="277" spans="1:8" s="80" customFormat="1">
      <c r="A277" s="1187"/>
      <c r="B277" s="1015"/>
      <c r="C277" s="37" t="s">
        <v>403</v>
      </c>
      <c r="D277" s="1184"/>
      <c r="E277" s="1184"/>
      <c r="F277" s="1201"/>
      <c r="G277" s="1201"/>
      <c r="H277" s="1201"/>
    </row>
    <row r="278" spans="1:8" s="80" customFormat="1">
      <c r="A278" s="1187"/>
      <c r="B278" s="1015"/>
      <c r="C278" s="37" t="s">
        <v>402</v>
      </c>
      <c r="D278" s="1184"/>
      <c r="E278" s="1184"/>
      <c r="F278" s="1201"/>
      <c r="G278" s="1201"/>
      <c r="H278" s="1201"/>
    </row>
    <row r="279" spans="1:8" s="80" customFormat="1">
      <c r="A279" s="1187"/>
      <c r="B279" s="1015"/>
      <c r="C279" s="37" t="s">
        <v>401</v>
      </c>
      <c r="D279" s="1184"/>
      <c r="E279" s="1184"/>
      <c r="F279" s="1201"/>
      <c r="G279" s="1201"/>
      <c r="H279" s="1201"/>
    </row>
    <row r="280" spans="1:8" s="80" customFormat="1">
      <c r="A280" s="1187"/>
      <c r="B280" s="1015"/>
      <c r="C280" s="37" t="s">
        <v>400</v>
      </c>
      <c r="D280" s="1184"/>
      <c r="E280" s="1184"/>
      <c r="F280" s="1201"/>
      <c r="G280" s="1201"/>
      <c r="H280" s="1201"/>
    </row>
    <row r="281" spans="1:8" s="80" customFormat="1">
      <c r="A281" s="1188"/>
      <c r="B281" s="1085"/>
      <c r="C281" s="46" t="s">
        <v>399</v>
      </c>
      <c r="D281" s="1185"/>
      <c r="E281" s="1185"/>
      <c r="F281" s="1202"/>
      <c r="G281" s="1202"/>
      <c r="H281" s="1202"/>
    </row>
    <row r="282" spans="1:8" ht="72.75" customHeight="1">
      <c r="A282" s="1008" t="s">
        <v>674</v>
      </c>
      <c r="B282" s="1009"/>
      <c r="C282" s="1009"/>
      <c r="D282" s="1009"/>
      <c r="E282" s="1"/>
      <c r="F282" s="907"/>
    </row>
  </sheetData>
  <autoFilter ref="A2:H282" xr:uid="{00000000-0001-0000-0300-000000000000}"/>
  <mergeCells count="192">
    <mergeCell ref="G258:G269"/>
    <mergeCell ref="H258:H269"/>
    <mergeCell ref="G270:G281"/>
    <mergeCell ref="H270:H281"/>
    <mergeCell ref="G207:G208"/>
    <mergeCell ref="H207:H208"/>
    <mergeCell ref="G210:G220"/>
    <mergeCell ref="G221:G233"/>
    <mergeCell ref="H210:H220"/>
    <mergeCell ref="H221:H233"/>
    <mergeCell ref="G234:G245"/>
    <mergeCell ref="H234:H245"/>
    <mergeCell ref="G246:G257"/>
    <mergeCell ref="H246:H257"/>
    <mergeCell ref="G146:G159"/>
    <mergeCell ref="H146:H159"/>
    <mergeCell ref="G161:G174"/>
    <mergeCell ref="H161:H174"/>
    <mergeCell ref="G177:G190"/>
    <mergeCell ref="H177:H190"/>
    <mergeCell ref="G191:G192"/>
    <mergeCell ref="H191:H192"/>
    <mergeCell ref="G193:G206"/>
    <mergeCell ref="H193:H206"/>
    <mergeCell ref="G118:G121"/>
    <mergeCell ref="H118:H121"/>
    <mergeCell ref="G122:G123"/>
    <mergeCell ref="H122:H123"/>
    <mergeCell ref="G124:G127"/>
    <mergeCell ref="H124:H127"/>
    <mergeCell ref="G128:G129"/>
    <mergeCell ref="H128:H129"/>
    <mergeCell ref="G131:G144"/>
    <mergeCell ref="H131:H144"/>
    <mergeCell ref="G74:G86"/>
    <mergeCell ref="H74:H86"/>
    <mergeCell ref="G88:G89"/>
    <mergeCell ref="H88:H89"/>
    <mergeCell ref="G92:G104"/>
    <mergeCell ref="H92:H104"/>
    <mergeCell ref="G105:G106"/>
    <mergeCell ref="H105:H106"/>
    <mergeCell ref="G108:G117"/>
    <mergeCell ref="H108:H117"/>
    <mergeCell ref="G49:G55"/>
    <mergeCell ref="H49:H55"/>
    <mergeCell ref="G57:G63"/>
    <mergeCell ref="H57:H63"/>
    <mergeCell ref="G65:G71"/>
    <mergeCell ref="H65:H71"/>
    <mergeCell ref="G4:G13"/>
    <mergeCell ref="H4:H13"/>
    <mergeCell ref="G15:G24"/>
    <mergeCell ref="H15:H24"/>
    <mergeCell ref="G27:G36"/>
    <mergeCell ref="H27:H36"/>
    <mergeCell ref="G38:G42"/>
    <mergeCell ref="H38:H42"/>
    <mergeCell ref="G44:G48"/>
    <mergeCell ref="H44:H48"/>
    <mergeCell ref="F246:F257"/>
    <mergeCell ref="F258:F269"/>
    <mergeCell ref="F270:F281"/>
    <mergeCell ref="F146:F159"/>
    <mergeCell ref="F161:F174"/>
    <mergeCell ref="F177:F190"/>
    <mergeCell ref="F191:F192"/>
    <mergeCell ref="F193:F206"/>
    <mergeCell ref="F207:F208"/>
    <mergeCell ref="F210:F220"/>
    <mergeCell ref="F221:F233"/>
    <mergeCell ref="F234:F245"/>
    <mergeCell ref="F88:F89"/>
    <mergeCell ref="F92:F104"/>
    <mergeCell ref="F105:F106"/>
    <mergeCell ref="F108:F117"/>
    <mergeCell ref="F118:F121"/>
    <mergeCell ref="F122:F123"/>
    <mergeCell ref="F124:F127"/>
    <mergeCell ref="F128:F129"/>
    <mergeCell ref="F131:F144"/>
    <mergeCell ref="F4:F13"/>
    <mergeCell ref="F15:F24"/>
    <mergeCell ref="F27:F36"/>
    <mergeCell ref="F38:F42"/>
    <mergeCell ref="F44:F48"/>
    <mergeCell ref="F49:F55"/>
    <mergeCell ref="F57:F63"/>
    <mergeCell ref="F65:F71"/>
    <mergeCell ref="F74:F86"/>
    <mergeCell ref="E246:E257"/>
    <mergeCell ref="E258:E269"/>
    <mergeCell ref="E270:E281"/>
    <mergeCell ref="E146:E159"/>
    <mergeCell ref="E161:E174"/>
    <mergeCell ref="E177:E190"/>
    <mergeCell ref="E191:E192"/>
    <mergeCell ref="E193:E206"/>
    <mergeCell ref="E207:E208"/>
    <mergeCell ref="E210:E220"/>
    <mergeCell ref="E221:E233"/>
    <mergeCell ref="E234:E245"/>
    <mergeCell ref="E88:E89"/>
    <mergeCell ref="E92:E104"/>
    <mergeCell ref="E105:E106"/>
    <mergeCell ref="E108:E117"/>
    <mergeCell ref="E118:E121"/>
    <mergeCell ref="E122:E123"/>
    <mergeCell ref="E124:E127"/>
    <mergeCell ref="E128:E129"/>
    <mergeCell ref="E131:E144"/>
    <mergeCell ref="E4:E13"/>
    <mergeCell ref="E15:E24"/>
    <mergeCell ref="E27:E36"/>
    <mergeCell ref="E38:E42"/>
    <mergeCell ref="E44:E48"/>
    <mergeCell ref="E49:E55"/>
    <mergeCell ref="E57:E63"/>
    <mergeCell ref="E65:E71"/>
    <mergeCell ref="E74:E86"/>
    <mergeCell ref="A131:A144"/>
    <mergeCell ref="A282:D282"/>
    <mergeCell ref="D193:D206"/>
    <mergeCell ref="D210:D220"/>
    <mergeCell ref="A221:A233"/>
    <mergeCell ref="A193:A206"/>
    <mergeCell ref="A210:A220"/>
    <mergeCell ref="B221:B233"/>
    <mergeCell ref="A246:A257"/>
    <mergeCell ref="B246:B257"/>
    <mergeCell ref="A270:A281"/>
    <mergeCell ref="D246:D257"/>
    <mergeCell ref="A258:A269"/>
    <mergeCell ref="B270:B281"/>
    <mergeCell ref="D270:D281"/>
    <mergeCell ref="D258:D269"/>
    <mergeCell ref="A234:A245"/>
    <mergeCell ref="B210:B220"/>
    <mergeCell ref="B258:B269"/>
    <mergeCell ref="B234:B245"/>
    <mergeCell ref="D234:D245"/>
    <mergeCell ref="A146:A159"/>
    <mergeCell ref="A161:A174"/>
    <mergeCell ref="D161:D174"/>
    <mergeCell ref="D146:D159"/>
    <mergeCell ref="A177:A190"/>
    <mergeCell ref="D177:D190"/>
    <mergeCell ref="D221:D233"/>
    <mergeCell ref="D191:D192"/>
    <mergeCell ref="A191:A192"/>
    <mergeCell ref="B191:B192"/>
    <mergeCell ref="A207:A208"/>
    <mergeCell ref="B207:B208"/>
    <mergeCell ref="D207:D208"/>
    <mergeCell ref="D105:D106"/>
    <mergeCell ref="A108:A117"/>
    <mergeCell ref="D108:D117"/>
    <mergeCell ref="D74:D86"/>
    <mergeCell ref="A44:A48"/>
    <mergeCell ref="A49:A55"/>
    <mergeCell ref="D131:D144"/>
    <mergeCell ref="A105:A106"/>
    <mergeCell ref="A118:A121"/>
    <mergeCell ref="A65:A71"/>
    <mergeCell ref="D65:D71"/>
    <mergeCell ref="A74:A86"/>
    <mergeCell ref="D92:D104"/>
    <mergeCell ref="D49:D55"/>
    <mergeCell ref="A57:A63"/>
    <mergeCell ref="D118:D121"/>
    <mergeCell ref="D122:D123"/>
    <mergeCell ref="A122:A123"/>
    <mergeCell ref="D57:D63"/>
    <mergeCell ref="D44:D48"/>
    <mergeCell ref="D128:D129"/>
    <mergeCell ref="A124:A127"/>
    <mergeCell ref="D124:D127"/>
    <mergeCell ref="A128:A129"/>
    <mergeCell ref="A4:A13"/>
    <mergeCell ref="D27:D36"/>
    <mergeCell ref="D4:D13"/>
    <mergeCell ref="A15:A24"/>
    <mergeCell ref="B44:B48"/>
    <mergeCell ref="A27:A36"/>
    <mergeCell ref="A38:A42"/>
    <mergeCell ref="A92:A104"/>
    <mergeCell ref="A88:A89"/>
    <mergeCell ref="A1:D1"/>
    <mergeCell ref="D88:D89"/>
    <mergeCell ref="B38:B42"/>
    <mergeCell ref="D15:D24"/>
    <mergeCell ref="D38:D4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18"/>
  <sheetViews>
    <sheetView showGridLines="0" zoomScale="85" zoomScaleNormal="85" workbookViewId="0">
      <pane xSplit="5" ySplit="2" topLeftCell="F3" activePane="bottomRight" state="frozen"/>
      <selection activeCell="K10" sqref="K10"/>
      <selection pane="topRight" activeCell="K10" sqref="K10"/>
      <selection pane="bottomLeft" activeCell="K10" sqref="K10"/>
      <selection pane="bottomRight" activeCell="F2" sqref="F2:G2"/>
    </sheetView>
  </sheetViews>
  <sheetFormatPr defaultColWidth="9.140625" defaultRowHeight="12.75"/>
  <cols>
    <col min="1" max="1" width="29.7109375" style="1" customWidth="1"/>
    <col min="2" max="2" width="18.85546875" style="1" customWidth="1"/>
    <col min="3" max="3" width="85.28515625" style="18" customWidth="1"/>
    <col min="4" max="4" width="15.85546875" style="42" bestFit="1" customWidth="1"/>
    <col min="5" max="7" width="13.85546875" style="1" customWidth="1"/>
    <col min="8" max="16384" width="9.140625" style="1"/>
  </cols>
  <sheetData>
    <row r="1" spans="1:8" ht="26.25">
      <c r="A1" s="1221" t="s">
        <v>613</v>
      </c>
      <c r="B1" s="1221"/>
      <c r="C1" s="1221"/>
      <c r="D1" s="1221"/>
      <c r="E1" s="1222"/>
    </row>
    <row r="2" spans="1:8" s="77" customFormat="1" ht="42" customHeight="1">
      <c r="A2" s="158" t="s">
        <v>57</v>
      </c>
      <c r="B2" s="158" t="s">
        <v>56</v>
      </c>
      <c r="C2" s="157" t="s">
        <v>55</v>
      </c>
      <c r="D2" s="186" t="s">
        <v>351</v>
      </c>
      <c r="E2" s="884" t="s">
        <v>54</v>
      </c>
      <c r="F2" s="158" t="s">
        <v>2345</v>
      </c>
      <c r="G2" s="1406" t="s">
        <v>2346</v>
      </c>
    </row>
    <row r="3" spans="1:8" s="439" customFormat="1" ht="29.25" customHeight="1">
      <c r="A3" s="573" t="s">
        <v>1144</v>
      </c>
      <c r="B3" s="574"/>
      <c r="C3" s="680"/>
      <c r="D3" s="575"/>
      <c r="E3" s="575"/>
      <c r="F3" s="575"/>
      <c r="G3" s="575"/>
    </row>
    <row r="4" spans="1:8" ht="19.149999999999999" customHeight="1">
      <c r="A4" s="1014" t="s">
        <v>1149</v>
      </c>
      <c r="B4" s="1064"/>
      <c r="C4" s="682" t="s">
        <v>1145</v>
      </c>
      <c r="D4" s="1235" t="s">
        <v>161</v>
      </c>
      <c r="E4" s="1235"/>
      <c r="F4" s="1235"/>
      <c r="G4" s="1235" t="s">
        <v>161</v>
      </c>
    </row>
    <row r="5" spans="1:8" ht="19.149999999999999" customHeight="1">
      <c r="A5" s="1015"/>
      <c r="B5" s="1233"/>
      <c r="C5" s="683" t="s">
        <v>1146</v>
      </c>
      <c r="D5" s="1236"/>
      <c r="E5" s="1236"/>
      <c r="F5" s="1236"/>
      <c r="G5" s="1236"/>
      <c r="H5"/>
    </row>
    <row r="6" spans="1:8" ht="19.149999999999999" customHeight="1">
      <c r="A6" s="1015"/>
      <c r="B6" s="1233"/>
      <c r="C6" s="683" t="s">
        <v>1147</v>
      </c>
      <c r="D6" s="1236"/>
      <c r="E6" s="1236"/>
      <c r="F6" s="1236"/>
      <c r="G6" s="1236"/>
    </row>
    <row r="7" spans="1:8" ht="19.149999999999999" customHeight="1">
      <c r="A7" s="1085"/>
      <c r="B7" s="1234"/>
      <c r="C7" s="684" t="s">
        <v>1148</v>
      </c>
      <c r="D7" s="1237"/>
      <c r="E7" s="1237"/>
      <c r="F7" s="1237"/>
      <c r="G7" s="1237"/>
    </row>
    <row r="8" spans="1:8">
      <c r="A8" s="1014" t="s">
        <v>1154</v>
      </c>
      <c r="B8" s="1054"/>
      <c r="C8" s="672" t="s">
        <v>1145</v>
      </c>
      <c r="D8" s="1230" t="s">
        <v>161</v>
      </c>
      <c r="E8" s="1230"/>
      <c r="F8" s="1230"/>
      <c r="G8" s="1230" t="s">
        <v>161</v>
      </c>
    </row>
    <row r="9" spans="1:8">
      <c r="A9" s="1015"/>
      <c r="B9" s="1052"/>
      <c r="C9" s="663" t="s">
        <v>1150</v>
      </c>
      <c r="D9" s="1231"/>
      <c r="E9" s="1231"/>
      <c r="F9" s="1231"/>
      <c r="G9" s="1231"/>
      <c r="H9"/>
    </row>
    <row r="10" spans="1:8">
      <c r="A10" s="1015"/>
      <c r="B10" s="1052"/>
      <c r="C10" s="663" t="s">
        <v>1151</v>
      </c>
      <c r="D10" s="1231"/>
      <c r="E10" s="1231"/>
      <c r="F10" s="1231"/>
      <c r="G10" s="1231"/>
    </row>
    <row r="11" spans="1:8">
      <c r="A11" s="1015"/>
      <c r="B11" s="1052"/>
      <c r="C11" s="663" t="s">
        <v>1152</v>
      </c>
      <c r="D11" s="1231"/>
      <c r="E11" s="1231"/>
      <c r="F11" s="1231"/>
      <c r="G11" s="1231"/>
    </row>
    <row r="12" spans="1:8">
      <c r="A12" s="1015"/>
      <c r="B12" s="1052"/>
      <c r="C12" s="663" t="s">
        <v>1148</v>
      </c>
      <c r="D12" s="1231"/>
      <c r="E12" s="1231"/>
      <c r="F12" s="1231"/>
      <c r="G12" s="1231"/>
    </row>
    <row r="13" spans="1:8">
      <c r="A13" s="1085"/>
      <c r="B13" s="1055"/>
      <c r="C13" s="673" t="s">
        <v>1153</v>
      </c>
      <c r="D13" s="1232"/>
      <c r="E13" s="1232"/>
      <c r="F13" s="1232"/>
      <c r="G13" s="1232"/>
    </row>
    <row r="14" spans="1:8">
      <c r="A14" s="1014" t="s">
        <v>1158</v>
      </c>
      <c r="B14" s="1014"/>
      <c r="C14" s="664" t="s">
        <v>1155</v>
      </c>
      <c r="D14" s="1230" t="s">
        <v>161</v>
      </c>
      <c r="E14" s="1230"/>
      <c r="F14" s="1230"/>
      <c r="G14" s="1230" t="s">
        <v>161</v>
      </c>
    </row>
    <row r="15" spans="1:8">
      <c r="A15" s="1015"/>
      <c r="B15" s="1015"/>
      <c r="C15" s="665" t="s">
        <v>1150</v>
      </c>
      <c r="D15" s="1231"/>
      <c r="E15" s="1231"/>
      <c r="F15" s="1231"/>
      <c r="G15" s="1231"/>
    </row>
    <row r="16" spans="1:8">
      <c r="A16" s="1015"/>
      <c r="B16" s="1015"/>
      <c r="C16" s="665" t="s">
        <v>1151</v>
      </c>
      <c r="D16" s="1231"/>
      <c r="E16" s="1231"/>
      <c r="F16" s="1231"/>
      <c r="G16" s="1231"/>
    </row>
    <row r="17" spans="1:7" ht="25.5">
      <c r="A17" s="1015"/>
      <c r="B17" s="1015"/>
      <c r="C17" s="665" t="s">
        <v>1156</v>
      </c>
      <c r="D17" s="1231"/>
      <c r="E17" s="1231"/>
      <c r="F17" s="1231"/>
      <c r="G17" s="1231"/>
    </row>
    <row r="18" spans="1:7">
      <c r="A18" s="1015"/>
      <c r="B18" s="1015"/>
      <c r="C18" s="665" t="s">
        <v>1157</v>
      </c>
      <c r="D18" s="1231"/>
      <c r="E18" s="1231"/>
      <c r="F18" s="1231"/>
      <c r="G18" s="1231"/>
    </row>
    <row r="19" spans="1:7">
      <c r="A19" s="1015"/>
      <c r="B19" s="1015"/>
      <c r="C19" s="665" t="s">
        <v>1148</v>
      </c>
      <c r="D19" s="1231"/>
      <c r="E19" s="1231"/>
      <c r="F19" s="1231"/>
      <c r="G19" s="1231"/>
    </row>
    <row r="20" spans="1:7">
      <c r="A20" s="1085"/>
      <c r="B20" s="1085"/>
      <c r="C20" s="676" t="s">
        <v>1153</v>
      </c>
      <c r="D20" s="1232"/>
      <c r="E20" s="1232"/>
      <c r="F20" s="1232"/>
      <c r="G20" s="1232"/>
    </row>
    <row r="21" spans="1:7" s="439" customFormat="1" ht="19.5">
      <c r="A21" s="460" t="s">
        <v>1599</v>
      </c>
      <c r="B21" s="461"/>
      <c r="C21" s="652"/>
      <c r="D21" s="462"/>
      <c r="E21" s="462"/>
      <c r="F21" s="462"/>
      <c r="G21" s="462"/>
    </row>
    <row r="22" spans="1:7" s="80" customFormat="1" ht="12.75" customHeight="1">
      <c r="A22" s="1074" t="s">
        <v>1920</v>
      </c>
      <c r="B22" s="1218"/>
      <c r="C22" s="655" t="s">
        <v>1922</v>
      </c>
      <c r="D22" s="1203" t="s">
        <v>161</v>
      </c>
      <c r="E22" s="1203"/>
      <c r="F22" s="1203"/>
      <c r="G22" s="1203" t="s">
        <v>161</v>
      </c>
    </row>
    <row r="23" spans="1:7" s="80" customFormat="1">
      <c r="A23" s="1074"/>
      <c r="B23" s="1218"/>
      <c r="C23" s="654" t="s">
        <v>955</v>
      </c>
      <c r="D23" s="1203"/>
      <c r="E23" s="1203"/>
      <c r="F23" s="1203"/>
      <c r="G23" s="1203"/>
    </row>
    <row r="24" spans="1:7" s="80" customFormat="1">
      <c r="A24" s="1074"/>
      <c r="B24" s="1218"/>
      <c r="C24" s="31" t="s">
        <v>1921</v>
      </c>
      <c r="D24" s="1203"/>
      <c r="E24" s="1203"/>
      <c r="F24" s="1203"/>
      <c r="G24" s="1203"/>
    </row>
    <row r="25" spans="1:7" s="80" customFormat="1">
      <c r="A25" s="1074"/>
      <c r="B25" s="1218"/>
      <c r="C25" s="654" t="s">
        <v>956</v>
      </c>
      <c r="D25" s="1203"/>
      <c r="E25" s="1203"/>
      <c r="F25" s="1203"/>
      <c r="G25" s="1203"/>
    </row>
    <row r="26" spans="1:7" s="80" customFormat="1">
      <c r="A26" s="1074"/>
      <c r="B26" s="1218"/>
      <c r="C26" s="30" t="s">
        <v>1924</v>
      </c>
      <c r="D26" s="1203"/>
      <c r="E26" s="1203"/>
      <c r="F26" s="1203"/>
      <c r="G26" s="1203"/>
    </row>
    <row r="27" spans="1:7" s="80" customFormat="1">
      <c r="A27" s="1074"/>
      <c r="B27" s="1218"/>
      <c r="C27" s="31" t="s">
        <v>1927</v>
      </c>
      <c r="D27" s="1203"/>
      <c r="E27" s="1203"/>
      <c r="F27" s="1203"/>
      <c r="G27" s="1203"/>
    </row>
    <row r="28" spans="1:7" s="80" customFormat="1">
      <c r="A28" s="1074"/>
      <c r="B28" s="1218"/>
      <c r="C28" s="654" t="s">
        <v>952</v>
      </c>
      <c r="D28" s="1203"/>
      <c r="E28" s="1203"/>
      <c r="F28" s="1203"/>
      <c r="G28" s="1203"/>
    </row>
    <row r="29" spans="1:7" s="80" customFormat="1">
      <c r="A29" s="1074"/>
      <c r="B29" s="1218"/>
      <c r="C29" s="20" t="s">
        <v>1461</v>
      </c>
      <c r="D29" s="1203"/>
      <c r="E29" s="1203"/>
      <c r="F29" s="1203"/>
      <c r="G29" s="1203"/>
    </row>
    <row r="30" spans="1:7" s="80" customFormat="1">
      <c r="A30" s="1074"/>
      <c r="B30" s="1218"/>
      <c r="C30" s="654" t="s">
        <v>1463</v>
      </c>
      <c r="D30" s="1203"/>
      <c r="E30" s="1203"/>
      <c r="F30" s="1203"/>
      <c r="G30" s="1203"/>
    </row>
    <row r="31" spans="1:7" s="80" customFormat="1">
      <c r="A31" s="1074"/>
      <c r="B31" s="1218"/>
      <c r="C31" s="654" t="s">
        <v>1464</v>
      </c>
      <c r="D31" s="1203"/>
      <c r="E31" s="1203"/>
      <c r="F31" s="1203"/>
      <c r="G31" s="1203"/>
    </row>
    <row r="32" spans="1:7" s="80" customFormat="1">
      <c r="A32" s="1074"/>
      <c r="B32" s="1218"/>
      <c r="C32" s="20" t="s">
        <v>953</v>
      </c>
      <c r="D32" s="1203"/>
      <c r="E32" s="1203"/>
      <c r="F32" s="1203"/>
      <c r="G32" s="1203"/>
    </row>
    <row r="33" spans="1:7" s="80" customFormat="1">
      <c r="A33" s="1074"/>
      <c r="B33" s="1218"/>
      <c r="C33" s="654" t="s">
        <v>1462</v>
      </c>
      <c r="D33" s="1203"/>
      <c r="E33" s="1203"/>
      <c r="F33" s="1203"/>
      <c r="G33" s="1203"/>
    </row>
    <row r="34" spans="1:7" s="80" customFormat="1">
      <c r="A34" s="1074"/>
      <c r="B34" s="1218"/>
      <c r="C34" s="20" t="s">
        <v>1465</v>
      </c>
      <c r="D34" s="1203"/>
      <c r="E34" s="1203"/>
      <c r="F34" s="1203"/>
      <c r="G34" s="1203"/>
    </row>
    <row r="35" spans="1:7" s="80" customFormat="1">
      <c r="A35" s="1074"/>
      <c r="B35" s="1218"/>
      <c r="C35" s="295" t="s">
        <v>1925</v>
      </c>
      <c r="D35" s="1203"/>
      <c r="E35" s="1203"/>
      <c r="F35" s="1203"/>
      <c r="G35" s="1203"/>
    </row>
    <row r="36" spans="1:7" s="80" customFormat="1" ht="15.75" customHeight="1">
      <c r="A36" s="1074"/>
      <c r="B36" s="1218"/>
      <c r="C36" s="52" t="s">
        <v>1926</v>
      </c>
      <c r="D36" s="1203"/>
      <c r="E36" s="1203"/>
      <c r="F36" s="1203"/>
      <c r="G36" s="1203"/>
    </row>
    <row r="37" spans="1:7" s="80" customFormat="1">
      <c r="A37" s="1074"/>
      <c r="B37" s="1218"/>
      <c r="C37" s="295" t="s">
        <v>1672</v>
      </c>
      <c r="D37" s="1203"/>
      <c r="E37" s="1203"/>
      <c r="F37" s="1203"/>
      <c r="G37" s="1203"/>
    </row>
    <row r="38" spans="1:7" s="80" customFormat="1">
      <c r="A38" s="1074"/>
      <c r="B38" s="1218"/>
      <c r="C38" s="656" t="s">
        <v>954</v>
      </c>
      <c r="D38" s="1203"/>
      <c r="E38" s="1203"/>
      <c r="F38" s="1203"/>
      <c r="G38" s="1203"/>
    </row>
    <row r="39" spans="1:7" s="80" customFormat="1" ht="12.75" customHeight="1">
      <c r="A39" s="1074" t="s">
        <v>1671</v>
      </c>
      <c r="B39" s="1218"/>
      <c r="C39" s="655" t="s">
        <v>1923</v>
      </c>
      <c r="D39" s="1203" t="s">
        <v>161</v>
      </c>
      <c r="E39" s="1203"/>
      <c r="F39" s="1203"/>
      <c r="G39" s="1203" t="s">
        <v>161</v>
      </c>
    </row>
    <row r="40" spans="1:7" s="80" customFormat="1">
      <c r="A40" s="1074"/>
      <c r="B40" s="1218"/>
      <c r="C40" s="654" t="s">
        <v>955</v>
      </c>
      <c r="D40" s="1203"/>
      <c r="E40" s="1203"/>
      <c r="F40" s="1203"/>
      <c r="G40" s="1203"/>
    </row>
    <row r="41" spans="1:7" s="80" customFormat="1">
      <c r="A41" s="1074"/>
      <c r="B41" s="1218"/>
      <c r="C41" s="31" t="s">
        <v>1661</v>
      </c>
      <c r="D41" s="1203"/>
      <c r="E41" s="1203"/>
      <c r="F41" s="1203"/>
      <c r="G41" s="1203"/>
    </row>
    <row r="42" spans="1:7" s="80" customFormat="1">
      <c r="A42" s="1074"/>
      <c r="B42" s="1218"/>
      <c r="C42" s="654" t="s">
        <v>956</v>
      </c>
      <c r="D42" s="1203"/>
      <c r="E42" s="1203"/>
      <c r="F42" s="1203"/>
      <c r="G42" s="1203"/>
    </row>
    <row r="43" spans="1:7" s="80" customFormat="1">
      <c r="A43" s="1074"/>
      <c r="B43" s="1218"/>
      <c r="C43" s="30" t="s">
        <v>1460</v>
      </c>
      <c r="D43" s="1203"/>
      <c r="E43" s="1203"/>
      <c r="F43" s="1203"/>
      <c r="G43" s="1203"/>
    </row>
    <row r="44" spans="1:7" s="80" customFormat="1">
      <c r="A44" s="1074"/>
      <c r="B44" s="1218"/>
      <c r="C44" s="31" t="s">
        <v>957</v>
      </c>
      <c r="D44" s="1203"/>
      <c r="E44" s="1203"/>
      <c r="F44" s="1203"/>
      <c r="G44" s="1203"/>
    </row>
    <row r="45" spans="1:7" s="80" customFormat="1">
      <c r="A45" s="1074"/>
      <c r="B45" s="1218"/>
      <c r="C45" s="654" t="s">
        <v>952</v>
      </c>
      <c r="D45" s="1203"/>
      <c r="E45" s="1203"/>
      <c r="F45" s="1203"/>
      <c r="G45" s="1203"/>
    </row>
    <row r="46" spans="1:7" s="80" customFormat="1">
      <c r="A46" s="1074"/>
      <c r="B46" s="1218"/>
      <c r="C46" s="20" t="s">
        <v>1461</v>
      </c>
      <c r="D46" s="1203"/>
      <c r="E46" s="1203"/>
      <c r="F46" s="1203"/>
      <c r="G46" s="1203"/>
    </row>
    <row r="47" spans="1:7" s="80" customFormat="1">
      <c r="A47" s="1074"/>
      <c r="B47" s="1218"/>
      <c r="C47" s="654" t="s">
        <v>1463</v>
      </c>
      <c r="D47" s="1203"/>
      <c r="E47" s="1203"/>
      <c r="F47" s="1203"/>
      <c r="G47" s="1203"/>
    </row>
    <row r="48" spans="1:7" s="80" customFormat="1">
      <c r="A48" s="1074"/>
      <c r="B48" s="1218"/>
      <c r="C48" s="654" t="s">
        <v>1464</v>
      </c>
      <c r="D48" s="1203"/>
      <c r="E48" s="1203"/>
      <c r="F48" s="1203"/>
      <c r="G48" s="1203"/>
    </row>
    <row r="49" spans="1:7" s="80" customFormat="1">
      <c r="A49" s="1074"/>
      <c r="B49" s="1218"/>
      <c r="C49" s="20" t="s">
        <v>953</v>
      </c>
      <c r="D49" s="1203"/>
      <c r="E49" s="1203"/>
      <c r="F49" s="1203"/>
      <c r="G49" s="1203"/>
    </row>
    <row r="50" spans="1:7" s="80" customFormat="1">
      <c r="A50" s="1074"/>
      <c r="B50" s="1218"/>
      <c r="C50" s="654" t="s">
        <v>1462</v>
      </c>
      <c r="D50" s="1203"/>
      <c r="E50" s="1203"/>
      <c r="F50" s="1203"/>
      <c r="G50" s="1203"/>
    </row>
    <row r="51" spans="1:7" s="80" customFormat="1">
      <c r="A51" s="1074"/>
      <c r="B51" s="1218"/>
      <c r="C51" s="20" t="s">
        <v>1465</v>
      </c>
      <c r="D51" s="1203"/>
      <c r="E51" s="1203"/>
      <c r="F51" s="1203"/>
      <c r="G51" s="1203"/>
    </row>
    <row r="52" spans="1:7" s="80" customFormat="1">
      <c r="A52" s="1074"/>
      <c r="B52" s="1218"/>
      <c r="C52" s="295" t="s">
        <v>1672</v>
      </c>
      <c r="D52" s="1203"/>
      <c r="E52" s="1203"/>
      <c r="F52" s="1203"/>
      <c r="G52" s="1203"/>
    </row>
    <row r="53" spans="1:7" s="80" customFormat="1">
      <c r="A53" s="1074"/>
      <c r="B53" s="1218"/>
      <c r="C53" s="656" t="s">
        <v>954</v>
      </c>
      <c r="D53" s="1203"/>
      <c r="E53" s="1203"/>
      <c r="F53" s="1203"/>
      <c r="G53" s="1203"/>
    </row>
    <row r="54" spans="1:7" s="80" customFormat="1" ht="12.75" customHeight="1">
      <c r="A54" s="1215" t="s">
        <v>1597</v>
      </c>
      <c r="B54" s="1216"/>
      <c r="C54" s="875" t="s">
        <v>1923</v>
      </c>
      <c r="D54" s="1214" t="s">
        <v>161</v>
      </c>
      <c r="E54" s="1214"/>
      <c r="F54" s="1214"/>
      <c r="G54" s="1214" t="s">
        <v>161</v>
      </c>
    </row>
    <row r="55" spans="1:7" s="80" customFormat="1">
      <c r="A55" s="1215"/>
      <c r="B55" s="1216"/>
      <c r="C55" s="876" t="s">
        <v>955</v>
      </c>
      <c r="D55" s="1214"/>
      <c r="E55" s="1214"/>
      <c r="F55" s="1214"/>
      <c r="G55" s="1214"/>
    </row>
    <row r="56" spans="1:7" s="80" customFormat="1">
      <c r="A56" s="1215"/>
      <c r="B56" s="1216"/>
      <c r="C56" s="877" t="s">
        <v>1596</v>
      </c>
      <c r="D56" s="1214"/>
      <c r="E56" s="1214"/>
      <c r="F56" s="1214"/>
      <c r="G56" s="1214"/>
    </row>
    <row r="57" spans="1:7" s="80" customFormat="1">
      <c r="A57" s="1215"/>
      <c r="B57" s="1216"/>
      <c r="C57" s="876" t="s">
        <v>956</v>
      </c>
      <c r="D57" s="1214"/>
      <c r="E57" s="1214"/>
      <c r="F57" s="1214"/>
      <c r="G57" s="1214"/>
    </row>
    <row r="58" spans="1:7" s="80" customFormat="1">
      <c r="A58" s="1215"/>
      <c r="B58" s="1216"/>
      <c r="C58" s="878" t="s">
        <v>1460</v>
      </c>
      <c r="D58" s="1214"/>
      <c r="E58" s="1214"/>
      <c r="F58" s="1214"/>
      <c r="G58" s="1214"/>
    </row>
    <row r="59" spans="1:7" s="80" customFormat="1">
      <c r="A59" s="1215"/>
      <c r="B59" s="1216"/>
      <c r="C59" s="877" t="s">
        <v>957</v>
      </c>
      <c r="D59" s="1214"/>
      <c r="E59" s="1214"/>
      <c r="F59" s="1214"/>
      <c r="G59" s="1214"/>
    </row>
    <row r="60" spans="1:7" s="80" customFormat="1">
      <c r="A60" s="1215"/>
      <c r="B60" s="1216"/>
      <c r="C60" s="876" t="s">
        <v>952</v>
      </c>
      <c r="D60" s="1214"/>
      <c r="E60" s="1214"/>
      <c r="F60" s="1214"/>
      <c r="G60" s="1214"/>
    </row>
    <row r="61" spans="1:7" s="80" customFormat="1">
      <c r="A61" s="1215"/>
      <c r="B61" s="1216"/>
      <c r="C61" s="877" t="s">
        <v>1461</v>
      </c>
      <c r="D61" s="1214"/>
      <c r="E61" s="1214"/>
      <c r="F61" s="1214"/>
      <c r="G61" s="1214"/>
    </row>
    <row r="62" spans="1:7" s="80" customFormat="1">
      <c r="A62" s="1215"/>
      <c r="B62" s="1216"/>
      <c r="C62" s="876" t="s">
        <v>1463</v>
      </c>
      <c r="D62" s="1214"/>
      <c r="E62" s="1214"/>
      <c r="F62" s="1214"/>
      <c r="G62" s="1214"/>
    </row>
    <row r="63" spans="1:7" s="80" customFormat="1">
      <c r="A63" s="1215"/>
      <c r="B63" s="1216"/>
      <c r="C63" s="876" t="s">
        <v>1464</v>
      </c>
      <c r="D63" s="1214"/>
      <c r="E63" s="1214"/>
      <c r="F63" s="1214"/>
      <c r="G63" s="1214"/>
    </row>
    <row r="64" spans="1:7" s="80" customFormat="1">
      <c r="A64" s="1215"/>
      <c r="B64" s="1216"/>
      <c r="C64" s="879" t="s">
        <v>1598</v>
      </c>
      <c r="D64" s="1214"/>
      <c r="E64" s="1214"/>
      <c r="F64" s="1214"/>
      <c r="G64" s="1214"/>
    </row>
    <row r="65" spans="1:7" s="80" customFormat="1">
      <c r="A65" s="1215"/>
      <c r="B65" s="1216"/>
      <c r="C65" s="876" t="s">
        <v>1462</v>
      </c>
      <c r="D65" s="1214"/>
      <c r="E65" s="1214"/>
      <c r="F65" s="1214"/>
      <c r="G65" s="1214"/>
    </row>
    <row r="66" spans="1:7" s="80" customFormat="1">
      <c r="A66" s="1215"/>
      <c r="B66" s="1216"/>
      <c r="C66" s="876" t="s">
        <v>1465</v>
      </c>
      <c r="D66" s="1214"/>
      <c r="E66" s="1214"/>
      <c r="F66" s="1214"/>
      <c r="G66" s="1214"/>
    </row>
    <row r="67" spans="1:7" s="80" customFormat="1">
      <c r="A67" s="1215"/>
      <c r="B67" s="1216"/>
      <c r="C67" s="880" t="s">
        <v>1600</v>
      </c>
      <c r="D67" s="1214"/>
      <c r="E67" s="1214"/>
      <c r="F67" s="1214"/>
      <c r="G67" s="1214"/>
    </row>
    <row r="68" spans="1:7" s="80" customFormat="1">
      <c r="A68" s="1126"/>
      <c r="B68" s="1217"/>
      <c r="C68" s="876" t="s">
        <v>954</v>
      </c>
      <c r="D68" s="1213"/>
      <c r="E68" s="1213"/>
      <c r="F68" s="1213"/>
      <c r="G68" s="1213"/>
    </row>
    <row r="69" spans="1:7" s="164" customFormat="1">
      <c r="A69" s="958" t="s">
        <v>2292</v>
      </c>
      <c r="B69" s="959"/>
      <c r="C69" s="960" t="s">
        <v>2293</v>
      </c>
      <c r="D69" s="961" t="s">
        <v>161</v>
      </c>
      <c r="E69" s="961" t="s">
        <v>6</v>
      </c>
      <c r="F69" s="961"/>
      <c r="G69" s="961" t="s">
        <v>161</v>
      </c>
    </row>
    <row r="70" spans="1:7" customFormat="1">
      <c r="A70" s="1204" t="s">
        <v>1652</v>
      </c>
      <c r="B70" s="1207"/>
      <c r="C70" s="881" t="s">
        <v>1653</v>
      </c>
      <c r="D70" s="1210">
        <v>11370000</v>
      </c>
      <c r="E70" s="1210"/>
      <c r="F70" s="1210"/>
      <c r="G70" s="1210">
        <f>D70*0.55*0.8*1.15</f>
        <v>5753220.0000000009</v>
      </c>
    </row>
    <row r="71" spans="1:7" customFormat="1">
      <c r="A71" s="1205"/>
      <c r="B71" s="1208"/>
      <c r="C71" s="882" t="s">
        <v>1654</v>
      </c>
      <c r="D71" s="1211"/>
      <c r="E71" s="1211"/>
      <c r="F71" s="1211"/>
      <c r="G71" s="1211"/>
    </row>
    <row r="72" spans="1:7" customFormat="1">
      <c r="A72" s="1205"/>
      <c r="B72" s="1208"/>
      <c r="C72" s="882" t="s">
        <v>1655</v>
      </c>
      <c r="D72" s="1211"/>
      <c r="E72" s="1211"/>
      <c r="F72" s="1211"/>
      <c r="G72" s="1211"/>
    </row>
    <row r="73" spans="1:7" customFormat="1">
      <c r="A73" s="1205"/>
      <c r="B73" s="1208"/>
      <c r="C73" s="882" t="s">
        <v>1656</v>
      </c>
      <c r="D73" s="1211"/>
      <c r="E73" s="1211"/>
      <c r="F73" s="1211"/>
      <c r="G73" s="1211"/>
    </row>
    <row r="74" spans="1:7" customFormat="1">
      <c r="A74" s="1205"/>
      <c r="B74" s="1208"/>
      <c r="C74" s="882" t="s">
        <v>1657</v>
      </c>
      <c r="D74" s="1211"/>
      <c r="E74" s="1211"/>
      <c r="F74" s="1211"/>
      <c r="G74" s="1211"/>
    </row>
    <row r="75" spans="1:7" customFormat="1">
      <c r="A75" s="1206"/>
      <c r="B75" s="1209"/>
      <c r="C75" s="883" t="s">
        <v>1658</v>
      </c>
      <c r="D75" s="1212"/>
      <c r="E75" s="1212"/>
      <c r="F75" s="1212"/>
      <c r="G75" s="1212"/>
    </row>
    <row r="76" spans="1:7" customFormat="1" ht="71.25" customHeight="1">
      <c r="A76" s="735" t="s">
        <v>1659</v>
      </c>
      <c r="B76" s="736"/>
      <c r="C76" s="737" t="s">
        <v>1660</v>
      </c>
      <c r="D76" s="738" t="s">
        <v>161</v>
      </c>
      <c r="E76" s="738"/>
      <c r="F76" s="738"/>
      <c r="G76" s="738" t="s">
        <v>161</v>
      </c>
    </row>
    <row r="77" spans="1:7" s="80" customFormat="1" ht="69" customHeight="1">
      <c r="A77" s="514" t="s">
        <v>1601</v>
      </c>
      <c r="B77" s="515"/>
      <c r="C77" s="728" t="s">
        <v>1602</v>
      </c>
      <c r="D77" s="582" t="s">
        <v>161</v>
      </c>
      <c r="E77" s="582"/>
      <c r="F77" s="582"/>
      <c r="G77" s="582" t="s">
        <v>161</v>
      </c>
    </row>
    <row r="78" spans="1:7" s="80" customFormat="1" ht="78.75" customHeight="1">
      <c r="A78" s="514" t="s">
        <v>1604</v>
      </c>
      <c r="B78" s="515"/>
      <c r="C78" s="728" t="s">
        <v>1603</v>
      </c>
      <c r="D78" s="582" t="s">
        <v>161</v>
      </c>
      <c r="E78" s="582"/>
      <c r="F78" s="582"/>
      <c r="G78" s="582" t="s">
        <v>161</v>
      </c>
    </row>
    <row r="79" spans="1:7" s="80" customFormat="1" ht="78.75" customHeight="1">
      <c r="A79" s="514" t="s">
        <v>1606</v>
      </c>
      <c r="B79" s="515"/>
      <c r="C79" s="729" t="s">
        <v>1607</v>
      </c>
      <c r="D79" s="582" t="s">
        <v>161</v>
      </c>
      <c r="E79" s="582"/>
      <c r="F79" s="582"/>
      <c r="G79" s="582" t="s">
        <v>161</v>
      </c>
    </row>
    <row r="80" spans="1:7" s="80" customFormat="1" ht="69" customHeight="1">
      <c r="A80" s="514" t="s">
        <v>1605</v>
      </c>
      <c r="B80" s="515"/>
      <c r="C80" s="729" t="s">
        <v>1608</v>
      </c>
      <c r="D80" s="582" t="s">
        <v>161</v>
      </c>
      <c r="E80" s="582"/>
      <c r="F80" s="582"/>
      <c r="G80" s="582" t="s">
        <v>161</v>
      </c>
    </row>
    <row r="81" spans="1:12" s="439" customFormat="1" ht="19.5">
      <c r="A81" s="460" t="s">
        <v>1164</v>
      </c>
      <c r="B81" s="461"/>
      <c r="C81" s="652"/>
      <c r="D81" s="462"/>
      <c r="E81" s="462"/>
      <c r="F81" s="462"/>
      <c r="G81" s="462"/>
    </row>
    <row r="82" spans="1:12" s="80" customFormat="1" ht="12.75" customHeight="1">
      <c r="A82" s="1074" t="s">
        <v>1180</v>
      </c>
      <c r="B82" s="1218"/>
      <c r="C82" s="653" t="s">
        <v>1163</v>
      </c>
      <c r="D82" s="1203" t="s">
        <v>161</v>
      </c>
      <c r="E82" s="1203"/>
      <c r="F82" s="1203"/>
      <c r="G82" s="1203" t="s">
        <v>161</v>
      </c>
    </row>
    <row r="83" spans="1:12" s="80" customFormat="1">
      <c r="A83" s="1074"/>
      <c r="B83" s="1218"/>
      <c r="C83" s="654" t="s">
        <v>1165</v>
      </c>
      <c r="D83" s="1203"/>
      <c r="E83" s="1203"/>
      <c r="F83" s="1203"/>
      <c r="G83" s="1203"/>
      <c r="L83"/>
    </row>
    <row r="84" spans="1:12" s="80" customFormat="1">
      <c r="A84" s="1074"/>
      <c r="B84" s="1218"/>
      <c r="C84" s="654" t="s">
        <v>1170</v>
      </c>
      <c r="D84" s="1203"/>
      <c r="E84" s="1203"/>
      <c r="F84" s="1203"/>
      <c r="G84" s="1203"/>
    </row>
    <row r="85" spans="1:12" s="80" customFormat="1">
      <c r="A85" s="1074"/>
      <c r="B85" s="1218"/>
      <c r="C85" s="31" t="s">
        <v>1176</v>
      </c>
      <c r="D85" s="1203"/>
      <c r="E85" s="1203"/>
      <c r="F85" s="1203"/>
      <c r="G85" s="1203"/>
    </row>
    <row r="86" spans="1:12" s="80" customFormat="1">
      <c r="A86" s="1074"/>
      <c r="B86" s="1218"/>
      <c r="C86" s="654" t="s">
        <v>1171</v>
      </c>
      <c r="D86" s="1203"/>
      <c r="E86" s="1203"/>
      <c r="F86" s="1203"/>
      <c r="G86" s="1203"/>
    </row>
    <row r="87" spans="1:12" s="80" customFormat="1">
      <c r="A87" s="1074"/>
      <c r="B87" s="1218"/>
      <c r="C87" s="654" t="s">
        <v>1177</v>
      </c>
      <c r="D87" s="1203"/>
      <c r="E87" s="1203"/>
      <c r="F87" s="1203"/>
      <c r="G87" s="1203"/>
    </row>
    <row r="88" spans="1:12" s="80" customFormat="1">
      <c r="A88" s="1074"/>
      <c r="B88" s="1218"/>
      <c r="C88" s="654" t="s">
        <v>1172</v>
      </c>
      <c r="D88" s="1203"/>
      <c r="E88" s="1203"/>
      <c r="F88" s="1203"/>
      <c r="G88" s="1203"/>
    </row>
    <row r="89" spans="1:12" s="80" customFormat="1">
      <c r="A89" s="1074"/>
      <c r="B89" s="1218"/>
      <c r="C89" s="654" t="s">
        <v>1173</v>
      </c>
      <c r="D89" s="1203"/>
      <c r="E89" s="1203"/>
      <c r="F89" s="1203"/>
      <c r="G89" s="1203"/>
    </row>
    <row r="90" spans="1:12" s="80" customFormat="1">
      <c r="A90" s="1074"/>
      <c r="B90" s="1218"/>
      <c r="C90" s="20" t="s">
        <v>1174</v>
      </c>
      <c r="D90" s="1203"/>
      <c r="E90" s="1203"/>
      <c r="F90" s="1203"/>
      <c r="G90" s="1203"/>
    </row>
    <row r="91" spans="1:12" s="80" customFormat="1">
      <c r="A91" s="1074"/>
      <c r="B91" s="1218"/>
      <c r="C91" s="20" t="s">
        <v>1175</v>
      </c>
      <c r="D91" s="1203"/>
      <c r="E91" s="1203"/>
      <c r="F91" s="1203"/>
      <c r="G91" s="1203"/>
    </row>
    <row r="92" spans="1:12" s="80" customFormat="1">
      <c r="A92" s="1074"/>
      <c r="B92" s="1218"/>
      <c r="C92" s="20" t="s">
        <v>1178</v>
      </c>
      <c r="D92" s="1203"/>
      <c r="E92" s="1203"/>
      <c r="F92" s="1203"/>
      <c r="G92" s="1203"/>
    </row>
    <row r="93" spans="1:12" s="80" customFormat="1">
      <c r="A93" s="1074"/>
      <c r="B93" s="1218"/>
      <c r="C93" s="20" t="s">
        <v>1179</v>
      </c>
      <c r="D93" s="1203"/>
      <c r="E93" s="1203"/>
      <c r="F93" s="1203"/>
      <c r="G93" s="1203"/>
    </row>
    <row r="94" spans="1:12" s="80" customFormat="1">
      <c r="A94" s="1074"/>
      <c r="B94" s="1218"/>
      <c r="C94" s="20" t="s">
        <v>1166</v>
      </c>
      <c r="D94" s="1203"/>
      <c r="E94" s="1203"/>
      <c r="F94" s="1203"/>
      <c r="G94" s="1203"/>
    </row>
    <row r="95" spans="1:12" s="80" customFormat="1">
      <c r="A95" s="1074"/>
      <c r="B95" s="1218"/>
      <c r="C95" s="20" t="s">
        <v>1167</v>
      </c>
      <c r="D95" s="1203"/>
      <c r="E95" s="1203"/>
      <c r="F95" s="1203"/>
      <c r="G95" s="1203"/>
    </row>
    <row r="96" spans="1:12" s="80" customFormat="1">
      <c r="A96" s="1074"/>
      <c r="B96" s="1218"/>
      <c r="C96" s="20" t="s">
        <v>1168</v>
      </c>
      <c r="D96" s="1203"/>
      <c r="E96" s="1203"/>
      <c r="F96" s="1203"/>
      <c r="G96" s="1203"/>
    </row>
    <row r="97" spans="1:12" s="80" customFormat="1">
      <c r="A97" s="1016"/>
      <c r="B97" s="1014"/>
      <c r="C97" s="20" t="s">
        <v>1169</v>
      </c>
      <c r="D97" s="1183"/>
      <c r="E97" s="1183"/>
      <c r="F97" s="1183"/>
      <c r="G97" s="1183"/>
    </row>
    <row r="98" spans="1:12" s="80" customFormat="1" ht="54.75" customHeight="1">
      <c r="A98" s="514" t="s">
        <v>1205</v>
      </c>
      <c r="B98" s="515"/>
      <c r="C98" s="548" t="s">
        <v>1204</v>
      </c>
      <c r="D98" s="582" t="s">
        <v>161</v>
      </c>
      <c r="E98" s="582"/>
      <c r="F98" s="582"/>
      <c r="G98" s="582" t="s">
        <v>161</v>
      </c>
    </row>
    <row r="99" spans="1:12" s="80" customFormat="1" ht="42" customHeight="1">
      <c r="A99" s="514" t="s">
        <v>1203</v>
      </c>
      <c r="B99" s="583"/>
      <c r="C99" s="657" t="s">
        <v>1202</v>
      </c>
      <c r="D99" s="582" t="s">
        <v>161</v>
      </c>
      <c r="E99" s="582"/>
      <c r="F99" s="582"/>
      <c r="G99" s="582" t="s">
        <v>161</v>
      </c>
    </row>
    <row r="100" spans="1:12" s="80" customFormat="1">
      <c r="A100" s="1074" t="s">
        <v>1193</v>
      </c>
      <c r="B100" s="1218"/>
      <c r="C100" s="653" t="s">
        <v>1191</v>
      </c>
      <c r="D100" s="1203" t="s">
        <v>161</v>
      </c>
      <c r="E100" s="1203"/>
      <c r="F100" s="1203"/>
      <c r="G100" s="1203" t="s">
        <v>161</v>
      </c>
    </row>
    <row r="101" spans="1:12" s="80" customFormat="1">
      <c r="A101" s="1074"/>
      <c r="B101" s="1218"/>
      <c r="C101" s="20" t="s">
        <v>1181</v>
      </c>
      <c r="D101" s="1203"/>
      <c r="E101" s="1203"/>
      <c r="F101" s="1203"/>
      <c r="G101" s="1203"/>
      <c r="L101"/>
    </row>
    <row r="102" spans="1:12" s="80" customFormat="1">
      <c r="A102" s="1074"/>
      <c r="B102" s="1218"/>
      <c r="C102" s="654" t="s">
        <v>1182</v>
      </c>
      <c r="D102" s="1203"/>
      <c r="E102" s="1203"/>
      <c r="F102" s="1203"/>
      <c r="G102" s="1203"/>
      <c r="J102"/>
    </row>
    <row r="103" spans="1:12" s="80" customFormat="1">
      <c r="A103" s="1074"/>
      <c r="B103" s="1218"/>
      <c r="C103" s="20" t="s">
        <v>1183</v>
      </c>
      <c r="D103" s="1203"/>
      <c r="E103" s="1203"/>
      <c r="F103" s="1203"/>
      <c r="G103" s="1203"/>
    </row>
    <row r="104" spans="1:12" s="80" customFormat="1">
      <c r="A104" s="1074"/>
      <c r="B104" s="1218"/>
      <c r="C104" s="654" t="s">
        <v>1184</v>
      </c>
      <c r="D104" s="1203"/>
      <c r="E104" s="1203"/>
      <c r="F104" s="1203"/>
      <c r="G104" s="1203"/>
    </row>
    <row r="105" spans="1:12" s="80" customFormat="1">
      <c r="A105" s="1074"/>
      <c r="B105" s="1218"/>
      <c r="C105" s="654" t="s">
        <v>1185</v>
      </c>
      <c r="D105" s="1203"/>
      <c r="E105" s="1203"/>
      <c r="F105" s="1203"/>
      <c r="G105" s="1203"/>
    </row>
    <row r="106" spans="1:12" s="80" customFormat="1">
      <c r="A106" s="1074"/>
      <c r="B106" s="1218"/>
      <c r="C106" s="654" t="s">
        <v>1186</v>
      </c>
      <c r="D106" s="1203"/>
      <c r="E106" s="1203"/>
      <c r="F106" s="1203"/>
      <c r="G106" s="1203"/>
    </row>
    <row r="107" spans="1:12" s="80" customFormat="1">
      <c r="A107" s="1074"/>
      <c r="B107" s="1218"/>
      <c r="C107" s="20" t="s">
        <v>1187</v>
      </c>
      <c r="D107" s="1203"/>
      <c r="E107" s="1203"/>
      <c r="F107" s="1203"/>
      <c r="G107" s="1203"/>
    </row>
    <row r="108" spans="1:12" s="80" customFormat="1">
      <c r="A108" s="1074"/>
      <c r="B108" s="1218"/>
      <c r="C108" s="654" t="s">
        <v>1188</v>
      </c>
      <c r="D108" s="1203"/>
      <c r="E108" s="1203"/>
      <c r="F108" s="1203"/>
      <c r="G108" s="1203"/>
    </row>
    <row r="109" spans="1:12" s="80" customFormat="1">
      <c r="A109" s="1074"/>
      <c r="B109" s="1218"/>
      <c r="C109" s="654" t="s">
        <v>1189</v>
      </c>
      <c r="D109" s="1203"/>
      <c r="E109" s="1203"/>
      <c r="F109" s="1203"/>
      <c r="G109" s="1203"/>
    </row>
    <row r="110" spans="1:12" s="80" customFormat="1">
      <c r="A110" s="1074"/>
      <c r="B110" s="1218"/>
      <c r="C110" s="654" t="s">
        <v>1190</v>
      </c>
      <c r="D110" s="1203"/>
      <c r="E110" s="1203"/>
      <c r="F110" s="1203"/>
      <c r="G110" s="1203"/>
    </row>
    <row r="111" spans="1:12" s="80" customFormat="1">
      <c r="A111" s="1016"/>
      <c r="B111" s="1014"/>
      <c r="C111" s="654" t="s">
        <v>1192</v>
      </c>
      <c r="D111" s="1183"/>
      <c r="E111" s="1183"/>
      <c r="F111" s="1183"/>
      <c r="G111" s="1183"/>
    </row>
    <row r="112" spans="1:12" s="80" customFormat="1" ht="33.75" customHeight="1">
      <c r="A112" s="584" t="s">
        <v>1194</v>
      </c>
      <c r="B112" s="1014"/>
      <c r="C112" s="658" t="s">
        <v>1195</v>
      </c>
      <c r="D112" s="585"/>
      <c r="E112" s="585"/>
      <c r="F112" s="585"/>
      <c r="G112" s="585"/>
    </row>
    <row r="113" spans="1:12" s="80" customFormat="1" ht="33.75" customHeight="1">
      <c r="A113" s="584" t="s">
        <v>1196</v>
      </c>
      <c r="B113" s="1015"/>
      <c r="C113" s="657" t="s">
        <v>1197</v>
      </c>
      <c r="D113" s="585"/>
      <c r="E113" s="585"/>
      <c r="F113" s="585"/>
      <c r="G113" s="585"/>
      <c r="L113" s="68"/>
    </row>
    <row r="114" spans="1:12" s="80" customFormat="1" ht="33.75" customHeight="1">
      <c r="A114" s="584" t="s">
        <v>1198</v>
      </c>
      <c r="B114" s="1015"/>
      <c r="C114" s="658" t="s">
        <v>1199</v>
      </c>
      <c r="D114" s="585"/>
      <c r="E114" s="585"/>
      <c r="F114" s="585"/>
      <c r="G114" s="585"/>
      <c r="J114" s="68"/>
    </row>
    <row r="115" spans="1:12" s="80" customFormat="1" ht="33.75" customHeight="1">
      <c r="A115" s="584" t="s">
        <v>1200</v>
      </c>
      <c r="B115" s="1085"/>
      <c r="C115" s="657" t="s">
        <v>1201</v>
      </c>
      <c r="D115" s="585"/>
      <c r="E115" s="585"/>
      <c r="F115" s="585"/>
      <c r="G115" s="585"/>
    </row>
    <row r="116" spans="1:12" s="439" customFormat="1" ht="29.25" customHeight="1">
      <c r="A116" s="463" t="s">
        <v>951</v>
      </c>
      <c r="B116" s="464"/>
      <c r="C116" s="659"/>
      <c r="D116" s="465"/>
      <c r="E116" s="465"/>
      <c r="F116" s="465"/>
      <c r="G116" s="465"/>
    </row>
    <row r="117" spans="1:12" ht="15">
      <c r="A117" s="1219" t="s">
        <v>1161</v>
      </c>
      <c r="B117" s="1054"/>
      <c r="C117" s="660" t="s">
        <v>949</v>
      </c>
      <c r="D117" s="1223" t="s">
        <v>161</v>
      </c>
      <c r="E117" s="1223"/>
      <c r="F117" s="1223"/>
      <c r="G117" s="1223" t="s">
        <v>161</v>
      </c>
    </row>
    <row r="118" spans="1:12" ht="12.75" customHeight="1">
      <c r="A118" s="1220"/>
      <c r="B118" s="1052"/>
      <c r="C118" s="37" t="s">
        <v>302</v>
      </c>
      <c r="D118" s="1224"/>
      <c r="E118" s="1224"/>
      <c r="F118" s="1224"/>
      <c r="G118" s="1224"/>
      <c r="I118"/>
    </row>
    <row r="119" spans="1:12" ht="12.75" customHeight="1">
      <c r="A119" s="1220"/>
      <c r="B119" s="1052"/>
      <c r="C119" s="37" t="s">
        <v>945</v>
      </c>
      <c r="D119" s="1224"/>
      <c r="E119" s="1224"/>
      <c r="F119" s="1224"/>
      <c r="G119" s="1224"/>
    </row>
    <row r="120" spans="1:12" ht="12.75" customHeight="1">
      <c r="A120" s="1220"/>
      <c r="B120" s="1052"/>
      <c r="C120" s="37" t="s">
        <v>350</v>
      </c>
      <c r="D120" s="1224"/>
      <c r="E120" s="1224"/>
      <c r="F120" s="1224"/>
      <c r="G120" s="1224"/>
    </row>
    <row r="121" spans="1:12" ht="12.75" customHeight="1">
      <c r="A121" s="1220"/>
      <c r="B121" s="1052"/>
      <c r="C121" s="37" t="s">
        <v>946</v>
      </c>
      <c r="D121" s="1224"/>
      <c r="E121" s="1224"/>
      <c r="F121" s="1224"/>
      <c r="G121" s="1224"/>
    </row>
    <row r="122" spans="1:12" ht="12.75" customHeight="1">
      <c r="A122" s="1220"/>
      <c r="B122" s="1052"/>
      <c r="C122" s="37" t="s">
        <v>948</v>
      </c>
      <c r="D122" s="1224"/>
      <c r="E122" s="1224"/>
      <c r="F122" s="1224"/>
      <c r="G122" s="1224"/>
    </row>
    <row r="123" spans="1:12" ht="12.75" customHeight="1">
      <c r="A123" s="1220"/>
      <c r="B123" s="1052"/>
      <c r="C123" s="37" t="s">
        <v>947</v>
      </c>
      <c r="D123" s="1224"/>
      <c r="E123" s="1224"/>
      <c r="F123" s="1224"/>
      <c r="G123" s="1224"/>
    </row>
    <row r="124" spans="1:12" ht="15">
      <c r="A124" s="389" t="s">
        <v>1162</v>
      </c>
      <c r="B124" s="390"/>
      <c r="C124" s="661" t="s">
        <v>950</v>
      </c>
      <c r="D124" s="391" t="s">
        <v>161</v>
      </c>
      <c r="E124" s="391"/>
      <c r="F124" s="391"/>
      <c r="G124" s="391" t="s">
        <v>161</v>
      </c>
    </row>
    <row r="125" spans="1:12" s="439" customFormat="1" ht="29.25" customHeight="1">
      <c r="A125" s="441" t="s">
        <v>1133</v>
      </c>
      <c r="B125" s="563"/>
      <c r="C125" s="442"/>
      <c r="D125" s="564"/>
      <c r="E125" s="564"/>
      <c r="F125" s="564"/>
      <c r="G125" s="564"/>
      <c r="I125" s="1"/>
    </row>
    <row r="126" spans="1:12">
      <c r="A126" s="1219" t="s">
        <v>1134</v>
      </c>
      <c r="B126" s="1054"/>
      <c r="C126" s="662" t="s">
        <v>1135</v>
      </c>
      <c r="D126" s="1225" t="s">
        <v>161</v>
      </c>
      <c r="E126" s="1225"/>
      <c r="F126" s="1225"/>
      <c r="G126" s="1225" t="s">
        <v>161</v>
      </c>
    </row>
    <row r="127" spans="1:12" ht="12.75" customHeight="1">
      <c r="A127" s="1220"/>
      <c r="B127" s="1052"/>
      <c r="C127" s="663" t="s">
        <v>1136</v>
      </c>
      <c r="D127" s="1226"/>
      <c r="E127" s="1226"/>
      <c r="F127" s="1226"/>
      <c r="G127" s="1226"/>
    </row>
    <row r="128" spans="1:12" ht="12.75" customHeight="1">
      <c r="A128" s="1220"/>
      <c r="B128" s="1052"/>
      <c r="C128" s="663" t="s">
        <v>1137</v>
      </c>
      <c r="D128" s="1226"/>
      <c r="E128" s="1226"/>
      <c r="F128" s="1226"/>
      <c r="G128" s="1226"/>
    </row>
    <row r="129" spans="1:11" ht="12.75" customHeight="1">
      <c r="A129" s="1220"/>
      <c r="B129" s="1052"/>
      <c r="C129" s="663" t="s">
        <v>1138</v>
      </c>
      <c r="D129" s="1226"/>
      <c r="E129" s="1226"/>
      <c r="F129" s="1226"/>
      <c r="G129" s="1226"/>
    </row>
    <row r="130" spans="1:11" ht="12.75" customHeight="1">
      <c r="A130" s="1220"/>
      <c r="B130" s="1052"/>
      <c r="C130" s="663" t="s">
        <v>1139</v>
      </c>
      <c r="D130" s="1226"/>
      <c r="E130" s="1226"/>
      <c r="F130" s="1226"/>
      <c r="G130" s="1226"/>
      <c r="K130"/>
    </row>
    <row r="131" spans="1:11" ht="12.75" customHeight="1">
      <c r="A131" s="1220"/>
      <c r="B131" s="1052"/>
      <c r="C131" s="663" t="s">
        <v>1140</v>
      </c>
      <c r="D131" s="1226"/>
      <c r="E131" s="1226"/>
      <c r="F131" s="1226"/>
      <c r="G131" s="1226"/>
    </row>
    <row r="132" spans="1:11" ht="12.75" customHeight="1">
      <c r="A132" s="1220"/>
      <c r="B132" s="1052"/>
      <c r="C132" s="663" t="s">
        <v>1141</v>
      </c>
      <c r="D132" s="1226"/>
      <c r="E132" s="1226"/>
      <c r="F132" s="1226"/>
      <c r="G132" s="1226"/>
    </row>
    <row r="133" spans="1:11" ht="12.75" customHeight="1">
      <c r="A133" s="1220"/>
      <c r="B133" s="1052"/>
      <c r="C133" s="663" t="s">
        <v>1143</v>
      </c>
      <c r="D133" s="1226"/>
      <c r="E133" s="1226"/>
      <c r="F133" s="1226"/>
      <c r="G133" s="1226"/>
    </row>
    <row r="134" spans="1:11">
      <c r="A134" s="1220"/>
      <c r="B134" s="1052"/>
      <c r="C134" s="33" t="s">
        <v>1142</v>
      </c>
      <c r="D134" s="1226"/>
      <c r="E134" s="1226"/>
      <c r="F134" s="1226"/>
      <c r="G134" s="1226"/>
    </row>
    <row r="135" spans="1:11">
      <c r="A135" s="1219" t="s">
        <v>1808</v>
      </c>
      <c r="B135" s="1054"/>
      <c r="C135" s="664" t="s">
        <v>1809</v>
      </c>
      <c r="D135" s="1225" t="s">
        <v>161</v>
      </c>
      <c r="E135" s="1225"/>
      <c r="F135" s="1225"/>
      <c r="G135" s="1225" t="s">
        <v>161</v>
      </c>
    </row>
    <row r="136" spans="1:11" ht="12.75" customHeight="1">
      <c r="A136" s="1220"/>
      <c r="B136" s="1052"/>
      <c r="C136" s="665" t="s">
        <v>1136</v>
      </c>
      <c r="D136" s="1226"/>
      <c r="E136" s="1226"/>
      <c r="F136" s="1226"/>
      <c r="G136" s="1226"/>
    </row>
    <row r="137" spans="1:11" ht="12.75" customHeight="1">
      <c r="A137" s="1220"/>
      <c r="B137" s="1052"/>
      <c r="C137" s="665" t="s">
        <v>1137</v>
      </c>
      <c r="D137" s="1226"/>
      <c r="E137" s="1226"/>
      <c r="F137" s="1226"/>
      <c r="G137" s="1226"/>
    </row>
    <row r="138" spans="1:11" ht="12.75" customHeight="1">
      <c r="A138" s="1220"/>
      <c r="B138" s="1052"/>
      <c r="C138" s="665" t="s">
        <v>1138</v>
      </c>
      <c r="D138" s="1226"/>
      <c r="E138" s="1226"/>
      <c r="F138" s="1226"/>
      <c r="G138" s="1226"/>
    </row>
    <row r="139" spans="1:11" ht="12.75" customHeight="1">
      <c r="A139" s="1220"/>
      <c r="B139" s="1052"/>
      <c r="C139" s="665" t="s">
        <v>1139</v>
      </c>
      <c r="D139" s="1226"/>
      <c r="E139" s="1226"/>
      <c r="F139" s="1226"/>
      <c r="G139" s="1226"/>
    </row>
    <row r="140" spans="1:11" ht="12.75" customHeight="1">
      <c r="A140" s="1220"/>
      <c r="B140" s="1052"/>
      <c r="C140" s="665" t="s">
        <v>1140</v>
      </c>
      <c r="D140" s="1226"/>
      <c r="E140" s="1226"/>
      <c r="F140" s="1226"/>
      <c r="G140" s="1226"/>
    </row>
    <row r="141" spans="1:11" ht="12.75" customHeight="1">
      <c r="A141" s="1220"/>
      <c r="B141" s="1052"/>
      <c r="C141" s="665" t="s">
        <v>1141</v>
      </c>
      <c r="D141" s="1226"/>
      <c r="E141" s="1226"/>
      <c r="F141" s="1226"/>
      <c r="G141" s="1226"/>
    </row>
    <row r="142" spans="1:11" ht="12.75" customHeight="1">
      <c r="A142" s="1220"/>
      <c r="B142" s="1052"/>
      <c r="C142" s="665" t="s">
        <v>1143</v>
      </c>
      <c r="D142" s="1226"/>
      <c r="E142" s="1226"/>
      <c r="F142" s="1226"/>
      <c r="G142" s="1226"/>
    </row>
    <row r="143" spans="1:11">
      <c r="A143" s="1220"/>
      <c r="B143" s="1052"/>
      <c r="C143" s="34" t="s">
        <v>1142</v>
      </c>
      <c r="D143" s="1226"/>
      <c r="E143" s="1226"/>
      <c r="F143" s="1226"/>
      <c r="G143" s="1226"/>
    </row>
    <row r="144" spans="1:11" s="439" customFormat="1" ht="29.25" customHeight="1">
      <c r="A144" s="565" t="s">
        <v>1132</v>
      </c>
      <c r="B144" s="566"/>
      <c r="C144" s="666"/>
      <c r="D144" s="567"/>
      <c r="E144" s="567"/>
      <c r="F144" s="567"/>
      <c r="G144" s="567"/>
    </row>
    <row r="145" spans="1:10" s="75" customFormat="1" ht="14.25" customHeight="1">
      <c r="A145" s="1238" t="s">
        <v>1078</v>
      </c>
      <c r="B145" s="1241"/>
      <c r="C145" s="12" t="s">
        <v>349</v>
      </c>
      <c r="D145" s="1227" t="s">
        <v>161</v>
      </c>
      <c r="E145" s="1227" t="s">
        <v>2</v>
      </c>
      <c r="F145" s="1227"/>
      <c r="G145" s="1227" t="s">
        <v>161</v>
      </c>
    </row>
    <row r="146" spans="1:10" s="75" customFormat="1" ht="14.25" customHeight="1">
      <c r="A146" s="1239"/>
      <c r="B146" s="1242"/>
      <c r="C146" s="44" t="s">
        <v>343</v>
      </c>
      <c r="D146" s="1228"/>
      <c r="E146" s="1228"/>
      <c r="F146" s="1228"/>
      <c r="G146" s="1228"/>
    </row>
    <row r="147" spans="1:10" s="75" customFormat="1" ht="14.25" customHeight="1">
      <c r="A147" s="1239"/>
      <c r="B147" s="1242"/>
      <c r="C147" s="44" t="s">
        <v>342</v>
      </c>
      <c r="D147" s="1228"/>
      <c r="E147" s="1228"/>
      <c r="F147" s="1228"/>
      <c r="G147" s="1228"/>
    </row>
    <row r="148" spans="1:10" s="75" customFormat="1" ht="14.25" customHeight="1">
      <c r="A148" s="1239"/>
      <c r="B148" s="1242"/>
      <c r="C148" s="44" t="s">
        <v>348</v>
      </c>
      <c r="D148" s="1228"/>
      <c r="E148" s="1228"/>
      <c r="F148" s="1228"/>
      <c r="G148" s="1228"/>
    </row>
    <row r="149" spans="1:10" s="75" customFormat="1" ht="14.25" customHeight="1">
      <c r="A149" s="1239"/>
      <c r="B149" s="1242"/>
      <c r="C149" s="44" t="s">
        <v>347</v>
      </c>
      <c r="D149" s="1228"/>
      <c r="E149" s="1228"/>
      <c r="F149" s="1228"/>
      <c r="G149" s="1228"/>
    </row>
    <row r="150" spans="1:10" s="75" customFormat="1" ht="14.25" customHeight="1">
      <c r="A150" s="1239"/>
      <c r="B150" s="1242"/>
      <c r="C150" s="59" t="s">
        <v>345</v>
      </c>
      <c r="D150" s="1228"/>
      <c r="E150" s="1228"/>
      <c r="F150" s="1228"/>
      <c r="G150" s="1228"/>
    </row>
    <row r="151" spans="1:10" s="75" customFormat="1" ht="14.25" customHeight="1">
      <c r="A151" s="1239"/>
      <c r="B151" s="1242"/>
      <c r="C151" s="44" t="s">
        <v>107</v>
      </c>
      <c r="D151" s="1228"/>
      <c r="E151" s="1228"/>
      <c r="F151" s="1228"/>
      <c r="G151" s="1228"/>
    </row>
    <row r="152" spans="1:10" s="75" customFormat="1" ht="14.25" customHeight="1">
      <c r="A152" s="1239"/>
      <c r="B152" s="1242"/>
      <c r="C152" s="59" t="s">
        <v>346</v>
      </c>
      <c r="D152" s="1228"/>
      <c r="E152" s="1228"/>
      <c r="F152" s="1228"/>
      <c r="G152" s="1228"/>
    </row>
    <row r="153" spans="1:10" s="75" customFormat="1" ht="14.25" customHeight="1">
      <c r="A153" s="1239"/>
      <c r="B153" s="1242"/>
      <c r="C153" s="44" t="s">
        <v>341</v>
      </c>
      <c r="D153" s="1228"/>
      <c r="E153" s="1228"/>
      <c r="F153" s="1228"/>
      <c r="G153" s="1228"/>
    </row>
    <row r="154" spans="1:10" s="75" customFormat="1" ht="14.25" customHeight="1">
      <c r="A154" s="1239"/>
      <c r="B154" s="1242"/>
      <c r="C154" s="44" t="s">
        <v>340</v>
      </c>
      <c r="D154" s="1228"/>
      <c r="E154" s="1228"/>
      <c r="F154" s="1228"/>
      <c r="G154" s="1228"/>
    </row>
    <row r="155" spans="1:10" s="75" customFormat="1" ht="25.5">
      <c r="A155" s="1239"/>
      <c r="B155" s="1242"/>
      <c r="C155" s="667" t="s">
        <v>339</v>
      </c>
      <c r="D155" s="1228"/>
      <c r="E155" s="1228"/>
      <c r="F155" s="1228"/>
      <c r="G155" s="1228"/>
    </row>
    <row r="156" spans="1:10" s="75" customFormat="1" ht="38.25">
      <c r="A156" s="1239"/>
      <c r="B156" s="1242"/>
      <c r="C156" s="668" t="s">
        <v>338</v>
      </c>
      <c r="D156" s="1228"/>
      <c r="E156" s="1228"/>
      <c r="F156" s="1228"/>
      <c r="G156" s="1228"/>
    </row>
    <row r="157" spans="1:10" s="75" customFormat="1" ht="15">
      <c r="A157" s="1239"/>
      <c r="B157" s="1242"/>
      <c r="C157" s="669" t="s">
        <v>1079</v>
      </c>
      <c r="D157" s="1228"/>
      <c r="E157" s="1228"/>
      <c r="F157" s="1228"/>
      <c r="G157" s="1228"/>
    </row>
    <row r="158" spans="1:10" s="75" customFormat="1" ht="38.25">
      <c r="A158" s="1239"/>
      <c r="B158" s="1242"/>
      <c r="C158" s="669" t="s">
        <v>1080</v>
      </c>
      <c r="D158" s="1228"/>
      <c r="E158" s="1228"/>
      <c r="F158" s="1228"/>
      <c r="G158" s="1228"/>
    </row>
    <row r="159" spans="1:10" s="75" customFormat="1" ht="14.25" customHeight="1">
      <c r="A159" s="1239"/>
      <c r="B159" s="1242"/>
      <c r="C159" s="44" t="s">
        <v>344</v>
      </c>
      <c r="D159" s="1228"/>
      <c r="E159" s="1228"/>
      <c r="F159" s="1228"/>
      <c r="G159" s="1228"/>
    </row>
    <row r="160" spans="1:10" s="75" customFormat="1" ht="14.25" customHeight="1">
      <c r="A160" s="1240"/>
      <c r="B160" s="1243"/>
      <c r="C160" s="670" t="s">
        <v>22</v>
      </c>
      <c r="D160" s="1229"/>
      <c r="E160" s="1229"/>
      <c r="F160" s="1229"/>
      <c r="G160" s="1229"/>
      <c r="J160" s="1"/>
    </row>
    <row r="161" spans="1:7" s="439" customFormat="1" ht="29.25" customHeight="1">
      <c r="A161" s="436" t="s">
        <v>1081</v>
      </c>
      <c r="B161" s="568"/>
      <c r="C161" s="671"/>
      <c r="D161" s="569"/>
      <c r="E161" s="569"/>
      <c r="F161" s="569"/>
      <c r="G161" s="569"/>
    </row>
    <row r="162" spans="1:7">
      <c r="A162" s="1014" t="s">
        <v>1088</v>
      </c>
      <c r="B162" s="1054"/>
      <c r="C162" s="672" t="s">
        <v>1082</v>
      </c>
      <c r="D162" s="1230" t="s">
        <v>161</v>
      </c>
      <c r="E162" s="1230"/>
      <c r="F162" s="1230"/>
      <c r="G162" s="1230" t="s">
        <v>161</v>
      </c>
    </row>
    <row r="163" spans="1:7" ht="25.5">
      <c r="A163" s="1015"/>
      <c r="B163" s="1052"/>
      <c r="C163" s="663" t="s">
        <v>1083</v>
      </c>
      <c r="D163" s="1231"/>
      <c r="E163" s="1231"/>
      <c r="F163" s="1231"/>
      <c r="G163" s="1231"/>
    </row>
    <row r="164" spans="1:7" ht="25.5">
      <c r="A164" s="1015"/>
      <c r="B164" s="1052"/>
      <c r="C164" s="663" t="s">
        <v>1084</v>
      </c>
      <c r="D164" s="1231"/>
      <c r="E164" s="1231"/>
      <c r="F164" s="1231"/>
      <c r="G164" s="1231"/>
    </row>
    <row r="165" spans="1:7">
      <c r="A165" s="1015"/>
      <c r="B165" s="1052"/>
      <c r="C165" s="663" t="s">
        <v>1085</v>
      </c>
      <c r="D165" s="1231"/>
      <c r="E165" s="1231"/>
      <c r="F165" s="1231"/>
      <c r="G165" s="1231"/>
    </row>
    <row r="166" spans="1:7" ht="25.5">
      <c r="A166" s="1015"/>
      <c r="B166" s="1052"/>
      <c r="C166" s="663" t="s">
        <v>1086</v>
      </c>
      <c r="D166" s="1231"/>
      <c r="E166" s="1231"/>
      <c r="F166" s="1231"/>
      <c r="G166" s="1231"/>
    </row>
    <row r="167" spans="1:7" ht="25.5">
      <c r="A167" s="1085"/>
      <c r="B167" s="1055"/>
      <c r="C167" s="673" t="s">
        <v>1087</v>
      </c>
      <c r="D167" s="1232"/>
      <c r="E167" s="1232"/>
      <c r="F167" s="1232"/>
      <c r="G167" s="1232"/>
    </row>
    <row r="168" spans="1:7" ht="49.15" customHeight="1">
      <c r="A168" s="515" t="s">
        <v>1089</v>
      </c>
      <c r="C168" s="674" t="s">
        <v>1091</v>
      </c>
      <c r="D168" s="562" t="s">
        <v>161</v>
      </c>
      <c r="E168" s="562"/>
      <c r="F168" s="562"/>
      <c r="G168" s="562" t="s">
        <v>161</v>
      </c>
    </row>
    <row r="169" spans="1:7" ht="49.15" customHeight="1">
      <c r="A169" s="515" t="s">
        <v>1090</v>
      </c>
      <c r="B169" s="561"/>
      <c r="C169" s="675" t="s">
        <v>1103</v>
      </c>
      <c r="D169" s="562" t="s">
        <v>161</v>
      </c>
      <c r="E169" s="562"/>
      <c r="F169" s="562"/>
      <c r="G169" s="562" t="s">
        <v>161</v>
      </c>
    </row>
    <row r="170" spans="1:7" ht="49.15" customHeight="1">
      <c r="A170" s="515" t="s">
        <v>1101</v>
      </c>
      <c r="C170" s="675" t="s">
        <v>1102</v>
      </c>
      <c r="D170" s="562" t="s">
        <v>161</v>
      </c>
      <c r="E170" s="562"/>
      <c r="F170" s="562"/>
      <c r="G170" s="562" t="s">
        <v>161</v>
      </c>
    </row>
    <row r="171" spans="1:7">
      <c r="A171" s="1014" t="s">
        <v>1092</v>
      </c>
      <c r="B171" s="1054"/>
      <c r="C171" s="664" t="s">
        <v>1093</v>
      </c>
      <c r="D171" s="1230" t="s">
        <v>161</v>
      </c>
      <c r="E171" s="1230"/>
      <c r="F171" s="1230"/>
      <c r="G171" s="1230" t="s">
        <v>161</v>
      </c>
    </row>
    <row r="172" spans="1:7">
      <c r="A172" s="1015"/>
      <c r="B172" s="1052"/>
      <c r="C172" s="665" t="s">
        <v>1094</v>
      </c>
      <c r="D172" s="1231"/>
      <c r="E172" s="1231"/>
      <c r="F172" s="1231"/>
      <c r="G172" s="1231"/>
    </row>
    <row r="173" spans="1:7">
      <c r="A173" s="1015"/>
      <c r="B173" s="1052"/>
      <c r="C173" s="665" t="s">
        <v>672</v>
      </c>
      <c r="D173" s="1231"/>
      <c r="E173" s="1231"/>
      <c r="F173" s="1231"/>
      <c r="G173" s="1231"/>
    </row>
    <row r="174" spans="1:7">
      <c r="A174" s="1015"/>
      <c r="B174" s="1052"/>
      <c r="C174" s="665" t="s">
        <v>1095</v>
      </c>
      <c r="D174" s="1231"/>
      <c r="E174" s="1231"/>
      <c r="F174" s="1231"/>
      <c r="G174" s="1231"/>
    </row>
    <row r="175" spans="1:7">
      <c r="A175" s="1015"/>
      <c r="B175" s="1052"/>
      <c r="C175" s="665" t="s">
        <v>1096</v>
      </c>
      <c r="D175" s="1231"/>
      <c r="E175" s="1231"/>
      <c r="F175" s="1231"/>
      <c r="G175" s="1231"/>
    </row>
    <row r="176" spans="1:7">
      <c r="A176" s="1015"/>
      <c r="B176" s="1052"/>
      <c r="C176" s="665" t="s">
        <v>1097</v>
      </c>
      <c r="D176" s="1231"/>
      <c r="E176" s="1231"/>
      <c r="F176" s="1231"/>
      <c r="G176" s="1231"/>
    </row>
    <row r="177" spans="1:9">
      <c r="A177" s="1015"/>
      <c r="B177" s="1052"/>
      <c r="C177" s="665" t="s">
        <v>1098</v>
      </c>
      <c r="D177" s="1231"/>
      <c r="E177" s="1231"/>
      <c r="F177" s="1231"/>
      <c r="G177" s="1231"/>
    </row>
    <row r="178" spans="1:9">
      <c r="A178" s="1015"/>
      <c r="B178" s="1052"/>
      <c r="C178" s="665" t="s">
        <v>1099</v>
      </c>
      <c r="D178" s="1231"/>
      <c r="E178" s="1231"/>
      <c r="F178" s="1231"/>
      <c r="G178" s="1231"/>
    </row>
    <row r="179" spans="1:9">
      <c r="A179" s="1085"/>
      <c r="B179" s="1055"/>
      <c r="C179" s="676" t="s">
        <v>1100</v>
      </c>
      <c r="D179" s="1232"/>
      <c r="E179" s="1232"/>
      <c r="F179" s="1232"/>
      <c r="G179" s="1232"/>
    </row>
    <row r="180" spans="1:9" s="439" customFormat="1" ht="29.25" customHeight="1">
      <c r="A180" s="570" t="s">
        <v>1115</v>
      </c>
      <c r="B180" s="571"/>
      <c r="C180" s="677"/>
      <c r="D180" s="572"/>
      <c r="E180" s="572"/>
      <c r="F180" s="572"/>
      <c r="G180" s="572"/>
      <c r="I180" s="1"/>
    </row>
    <row r="181" spans="1:9" ht="18">
      <c r="A181" s="1014" t="s">
        <v>1119</v>
      </c>
      <c r="B181" s="1054"/>
      <c r="C181" s="678" t="s">
        <v>1116</v>
      </c>
      <c r="D181" s="1230" t="s">
        <v>161</v>
      </c>
      <c r="E181" s="1230"/>
      <c r="F181" s="1230"/>
      <c r="G181" s="1230" t="s">
        <v>161</v>
      </c>
    </row>
    <row r="182" spans="1:9" ht="25.5">
      <c r="A182" s="1015"/>
      <c r="B182" s="1052"/>
      <c r="C182" s="665" t="s">
        <v>1107</v>
      </c>
      <c r="D182" s="1231"/>
      <c r="E182" s="1231"/>
      <c r="F182" s="1231"/>
      <c r="G182" s="1231"/>
    </row>
    <row r="183" spans="1:9">
      <c r="A183" s="1015"/>
      <c r="B183" s="1052"/>
      <c r="C183" s="665" t="s">
        <v>1117</v>
      </c>
      <c r="D183" s="1231"/>
      <c r="E183" s="1231"/>
      <c r="F183" s="1231"/>
      <c r="G183" s="1231"/>
    </row>
    <row r="184" spans="1:9" ht="25.5">
      <c r="A184" s="1015"/>
      <c r="B184" s="1052"/>
      <c r="C184" s="665" t="s">
        <v>1086</v>
      </c>
      <c r="D184" s="1231"/>
      <c r="E184" s="1231"/>
      <c r="F184" s="1231"/>
      <c r="G184" s="1231"/>
    </row>
    <row r="185" spans="1:9" ht="25.5">
      <c r="A185" s="1015"/>
      <c r="B185" s="1052"/>
      <c r="C185" s="676" t="s">
        <v>1118</v>
      </c>
      <c r="D185" s="1231"/>
      <c r="E185" s="1231"/>
      <c r="F185" s="1231"/>
      <c r="G185" s="1231"/>
    </row>
    <row r="186" spans="1:9" ht="36">
      <c r="A186" s="1014" t="s">
        <v>1123</v>
      </c>
      <c r="B186" s="1054"/>
      <c r="C186" s="679" t="s">
        <v>1120</v>
      </c>
      <c r="D186" s="1230" t="s">
        <v>161</v>
      </c>
      <c r="E186" s="1230"/>
      <c r="F186" s="1230"/>
      <c r="G186" s="1230" t="s">
        <v>161</v>
      </c>
    </row>
    <row r="187" spans="1:9" ht="25.5">
      <c r="A187" s="1015"/>
      <c r="B187" s="1052"/>
      <c r="C187" s="663" t="s">
        <v>1107</v>
      </c>
      <c r="D187" s="1231"/>
      <c r="E187" s="1231"/>
      <c r="F187" s="1231"/>
      <c r="G187" s="1231"/>
    </row>
    <row r="188" spans="1:9" ht="25.5">
      <c r="A188" s="1015"/>
      <c r="B188" s="1052"/>
      <c r="C188" s="663" t="s">
        <v>1121</v>
      </c>
      <c r="D188" s="1231"/>
      <c r="E188" s="1231"/>
      <c r="F188" s="1231"/>
      <c r="G188" s="1231"/>
    </row>
    <row r="189" spans="1:9">
      <c r="A189" s="1015"/>
      <c r="B189" s="1052"/>
      <c r="C189" s="663" t="s">
        <v>1122</v>
      </c>
      <c r="D189" s="1231"/>
      <c r="E189" s="1231"/>
      <c r="F189" s="1231"/>
      <c r="G189" s="1231"/>
    </row>
    <row r="190" spans="1:9" ht="25.5">
      <c r="A190" s="1015"/>
      <c r="B190" s="1052"/>
      <c r="C190" s="663" t="s">
        <v>1086</v>
      </c>
      <c r="D190" s="1231"/>
      <c r="E190" s="1231"/>
      <c r="F190" s="1231"/>
      <c r="G190" s="1231"/>
    </row>
    <row r="191" spans="1:9" ht="18">
      <c r="A191" s="1014" t="s">
        <v>1124</v>
      </c>
      <c r="B191" s="1054"/>
      <c r="C191" s="678" t="s">
        <v>1125</v>
      </c>
      <c r="D191" s="1230" t="s">
        <v>161</v>
      </c>
      <c r="E191" s="1230"/>
      <c r="F191" s="1230"/>
      <c r="G191" s="1230" t="s">
        <v>161</v>
      </c>
    </row>
    <row r="192" spans="1:9">
      <c r="A192" s="1015"/>
      <c r="B192" s="1052"/>
      <c r="C192" s="665" t="s">
        <v>343</v>
      </c>
      <c r="D192" s="1231"/>
      <c r="E192" s="1231"/>
      <c r="F192" s="1231"/>
      <c r="G192" s="1231"/>
    </row>
    <row r="193" spans="1:7">
      <c r="A193" s="1015"/>
      <c r="B193" s="1052"/>
      <c r="C193" s="665" t="s">
        <v>342</v>
      </c>
      <c r="D193" s="1231"/>
      <c r="E193" s="1231"/>
      <c r="F193" s="1231"/>
      <c r="G193" s="1231"/>
    </row>
    <row r="194" spans="1:7">
      <c r="A194" s="1015"/>
      <c r="B194" s="1052"/>
      <c r="C194" s="665" t="s">
        <v>1126</v>
      </c>
      <c r="D194" s="1231"/>
      <c r="E194" s="1231"/>
      <c r="F194" s="1231"/>
      <c r="G194" s="1231"/>
    </row>
    <row r="195" spans="1:7">
      <c r="A195" s="1015"/>
      <c r="B195" s="1052"/>
      <c r="C195" s="665" t="s">
        <v>1127</v>
      </c>
      <c r="D195" s="1231"/>
      <c r="E195" s="1231"/>
      <c r="F195" s="1231"/>
      <c r="G195" s="1231"/>
    </row>
    <row r="196" spans="1:7">
      <c r="A196" s="1015"/>
      <c r="B196" s="1052"/>
      <c r="C196" s="665" t="s">
        <v>1128</v>
      </c>
      <c r="D196" s="1231"/>
      <c r="E196" s="1231"/>
      <c r="F196" s="1231"/>
      <c r="G196" s="1231"/>
    </row>
    <row r="197" spans="1:7">
      <c r="A197" s="1015"/>
      <c r="B197" s="1052"/>
      <c r="C197" s="665" t="s">
        <v>1129</v>
      </c>
      <c r="D197" s="1231"/>
      <c r="E197" s="1231"/>
      <c r="F197" s="1231"/>
      <c r="G197" s="1231"/>
    </row>
    <row r="198" spans="1:7">
      <c r="A198" s="1015"/>
      <c r="B198" s="1052"/>
      <c r="C198" s="665" t="s">
        <v>341</v>
      </c>
      <c r="D198" s="1231"/>
      <c r="E198" s="1231"/>
      <c r="F198" s="1231"/>
      <c r="G198" s="1231"/>
    </row>
    <row r="199" spans="1:7">
      <c r="A199" s="1015"/>
      <c r="B199" s="1052"/>
      <c r="C199" s="665" t="s">
        <v>340</v>
      </c>
      <c r="D199" s="1231"/>
      <c r="E199" s="1231"/>
      <c r="F199" s="1231"/>
      <c r="G199" s="1231"/>
    </row>
    <row r="200" spans="1:7">
      <c r="A200" s="1015"/>
      <c r="B200" s="1052"/>
      <c r="C200" s="665" t="s">
        <v>1130</v>
      </c>
      <c r="D200" s="1231"/>
      <c r="E200" s="1231"/>
      <c r="F200" s="1231"/>
      <c r="G200" s="1231"/>
    </row>
    <row r="201" spans="1:7">
      <c r="A201" s="1015"/>
      <c r="B201" s="1052"/>
      <c r="C201" s="665" t="s">
        <v>1131</v>
      </c>
      <c r="D201" s="1231"/>
      <c r="E201" s="1231"/>
      <c r="F201" s="1231"/>
      <c r="G201" s="1231"/>
    </row>
    <row r="202" spans="1:7" s="439" customFormat="1" ht="29.25" customHeight="1">
      <c r="A202" s="573" t="s">
        <v>1104</v>
      </c>
      <c r="B202" s="574"/>
      <c r="C202" s="680"/>
      <c r="D202" s="575"/>
      <c r="E202" s="575"/>
      <c r="F202" s="575"/>
      <c r="G202" s="575"/>
    </row>
    <row r="203" spans="1:7" ht="18">
      <c r="A203" s="1014" t="s">
        <v>1113</v>
      </c>
      <c r="B203" s="1064"/>
      <c r="C203" s="678" t="s">
        <v>1106</v>
      </c>
      <c r="D203" s="1235" t="s">
        <v>161</v>
      </c>
      <c r="E203" s="1235"/>
      <c r="F203" s="1235"/>
      <c r="G203" s="1235" t="s">
        <v>161</v>
      </c>
    </row>
    <row r="204" spans="1:7" ht="25.5">
      <c r="A204" s="1015"/>
      <c r="B204" s="1233"/>
      <c r="C204" s="665" t="s">
        <v>1107</v>
      </c>
      <c r="D204" s="1236"/>
      <c r="E204" s="1236"/>
      <c r="F204" s="1236"/>
      <c r="G204" s="1236"/>
    </row>
    <row r="205" spans="1:7">
      <c r="A205" s="1015"/>
      <c r="B205" s="1233"/>
      <c r="C205" s="59" t="s">
        <v>1114</v>
      </c>
      <c r="D205" s="1236"/>
      <c r="E205" s="1236"/>
      <c r="F205" s="1236"/>
      <c r="G205" s="1236"/>
    </row>
    <row r="206" spans="1:7" ht="25.5">
      <c r="A206" s="1015"/>
      <c r="B206" s="1233"/>
      <c r="C206" s="665" t="s">
        <v>1086</v>
      </c>
      <c r="D206" s="1236"/>
      <c r="E206" s="1236"/>
      <c r="F206" s="1236"/>
      <c r="G206" s="1236"/>
    </row>
    <row r="207" spans="1:7" ht="25.5">
      <c r="A207" s="1015"/>
      <c r="B207" s="1233"/>
      <c r="C207" s="665" t="s">
        <v>1109</v>
      </c>
      <c r="D207" s="1236"/>
      <c r="E207" s="1236"/>
      <c r="F207" s="1236"/>
      <c r="G207" s="1236"/>
    </row>
    <row r="208" spans="1:7">
      <c r="A208" s="1015"/>
      <c r="B208" s="1233"/>
      <c r="C208" s="681" t="s">
        <v>1111</v>
      </c>
      <c r="D208" s="1236"/>
      <c r="E208" s="1236"/>
      <c r="F208" s="1236"/>
      <c r="G208" s="1236"/>
    </row>
    <row r="209" spans="1:7">
      <c r="A209" s="1015"/>
      <c r="B209" s="1233"/>
      <c r="C209" s="681" t="s">
        <v>1112</v>
      </c>
      <c r="D209" s="1236"/>
      <c r="E209" s="1236"/>
      <c r="F209" s="1236"/>
      <c r="G209" s="1236"/>
    </row>
    <row r="210" spans="1:7">
      <c r="A210" s="1085"/>
      <c r="B210" s="1234"/>
      <c r="C210" s="676" t="s">
        <v>1110</v>
      </c>
      <c r="D210" s="1237"/>
      <c r="E210" s="1237"/>
      <c r="F210" s="1237"/>
      <c r="G210" s="1237"/>
    </row>
    <row r="211" spans="1:7">
      <c r="A211" s="1014" t="s">
        <v>1105</v>
      </c>
      <c r="B211" s="1064"/>
      <c r="C211" s="664" t="s">
        <v>1106</v>
      </c>
      <c r="D211" s="1235" t="s">
        <v>161</v>
      </c>
      <c r="E211" s="1235"/>
      <c r="F211" s="1235"/>
      <c r="G211" s="1235" t="s">
        <v>161</v>
      </c>
    </row>
    <row r="212" spans="1:7" ht="25.5">
      <c r="A212" s="1015"/>
      <c r="B212" s="1233"/>
      <c r="C212" s="665" t="s">
        <v>1107</v>
      </c>
      <c r="D212" s="1236"/>
      <c r="E212" s="1236"/>
      <c r="F212" s="1236"/>
      <c r="G212" s="1236"/>
    </row>
    <row r="213" spans="1:7">
      <c r="A213" s="1015"/>
      <c r="B213" s="1233"/>
      <c r="C213" s="59" t="s">
        <v>1108</v>
      </c>
      <c r="D213" s="1236"/>
      <c r="E213" s="1236"/>
      <c r="F213" s="1236"/>
      <c r="G213" s="1236"/>
    </row>
    <row r="214" spans="1:7" ht="25.5">
      <c r="A214" s="1015"/>
      <c r="B214" s="1233"/>
      <c r="C214" s="665" t="s">
        <v>1086</v>
      </c>
      <c r="D214" s="1236"/>
      <c r="E214" s="1236"/>
      <c r="F214" s="1236"/>
      <c r="G214" s="1236"/>
    </row>
    <row r="215" spans="1:7" ht="25.5">
      <c r="A215" s="1015"/>
      <c r="B215" s="1233"/>
      <c r="C215" s="665" t="s">
        <v>1109</v>
      </c>
      <c r="D215" s="1236"/>
      <c r="E215" s="1236"/>
      <c r="F215" s="1236"/>
      <c r="G215" s="1236"/>
    </row>
    <row r="216" spans="1:7">
      <c r="A216" s="1015"/>
      <c r="B216" s="1233"/>
      <c r="C216" s="681" t="s">
        <v>1111</v>
      </c>
      <c r="D216" s="1236"/>
      <c r="E216" s="1236"/>
      <c r="F216" s="1236"/>
      <c r="G216" s="1236"/>
    </row>
    <row r="217" spans="1:7">
      <c r="A217" s="1015"/>
      <c r="B217" s="1233"/>
      <c r="C217" s="681" t="s">
        <v>1112</v>
      </c>
      <c r="D217" s="1236"/>
      <c r="E217" s="1236"/>
      <c r="F217" s="1236"/>
      <c r="G217" s="1236"/>
    </row>
    <row r="218" spans="1:7">
      <c r="A218" s="1085"/>
      <c r="B218" s="1234"/>
      <c r="C218" s="676" t="s">
        <v>1110</v>
      </c>
      <c r="D218" s="1237"/>
      <c r="E218" s="1237"/>
      <c r="F218" s="1237"/>
      <c r="G218" s="1237"/>
    </row>
  </sheetData>
  <mergeCells count="122">
    <mergeCell ref="F181:F185"/>
    <mergeCell ref="F186:F190"/>
    <mergeCell ref="F191:F201"/>
    <mergeCell ref="F203:F210"/>
    <mergeCell ref="F211:F218"/>
    <mergeCell ref="F126:F134"/>
    <mergeCell ref="F135:F143"/>
    <mergeCell ref="F145:F160"/>
    <mergeCell ref="F162:F167"/>
    <mergeCell ref="F171:F179"/>
    <mergeCell ref="F54:F68"/>
    <mergeCell ref="F70:F75"/>
    <mergeCell ref="F82:F97"/>
    <mergeCell ref="F100:F111"/>
    <mergeCell ref="F117:F123"/>
    <mergeCell ref="F4:F7"/>
    <mergeCell ref="F8:F13"/>
    <mergeCell ref="F14:F20"/>
    <mergeCell ref="F22:F38"/>
    <mergeCell ref="F39:F53"/>
    <mergeCell ref="G181:G185"/>
    <mergeCell ref="G186:G190"/>
    <mergeCell ref="G191:G201"/>
    <mergeCell ref="G203:G210"/>
    <mergeCell ref="G211:G218"/>
    <mergeCell ref="G126:G134"/>
    <mergeCell ref="G135:G143"/>
    <mergeCell ref="G145:G160"/>
    <mergeCell ref="G162:G167"/>
    <mergeCell ref="G171:G179"/>
    <mergeCell ref="G54:G68"/>
    <mergeCell ref="G70:G75"/>
    <mergeCell ref="G82:G97"/>
    <mergeCell ref="G100:G111"/>
    <mergeCell ref="G117:G123"/>
    <mergeCell ref="G4:G7"/>
    <mergeCell ref="G8:G13"/>
    <mergeCell ref="G14:G20"/>
    <mergeCell ref="G22:G38"/>
    <mergeCell ref="G39:G53"/>
    <mergeCell ref="A135:A143"/>
    <mergeCell ref="B135:B143"/>
    <mergeCell ref="B162:B167"/>
    <mergeCell ref="A162:A167"/>
    <mergeCell ref="B171:B179"/>
    <mergeCell ref="A171:A179"/>
    <mergeCell ref="A145:A160"/>
    <mergeCell ref="B145:B160"/>
    <mergeCell ref="D186:D190"/>
    <mergeCell ref="E14:E20"/>
    <mergeCell ref="D14:D20"/>
    <mergeCell ref="A4:A7"/>
    <mergeCell ref="B4:B7"/>
    <mergeCell ref="D4:D7"/>
    <mergeCell ref="E4:E7"/>
    <mergeCell ref="E8:E13"/>
    <mergeCell ref="D8:D13"/>
    <mergeCell ref="B8:B13"/>
    <mergeCell ref="A8:A13"/>
    <mergeCell ref="B14:B20"/>
    <mergeCell ref="A14:A20"/>
    <mergeCell ref="B181:B185"/>
    <mergeCell ref="A126:A134"/>
    <mergeCell ref="B126:B134"/>
    <mergeCell ref="A181:A185"/>
    <mergeCell ref="E186:E190"/>
    <mergeCell ref="A211:A218"/>
    <mergeCell ref="B211:B218"/>
    <mergeCell ref="D211:D218"/>
    <mergeCell ref="E211:E218"/>
    <mergeCell ref="A203:A210"/>
    <mergeCell ref="B203:B210"/>
    <mergeCell ref="D203:D210"/>
    <mergeCell ref="E203:E210"/>
    <mergeCell ref="A191:A201"/>
    <mergeCell ref="B191:B201"/>
    <mergeCell ref="D191:D201"/>
    <mergeCell ref="E191:E201"/>
    <mergeCell ref="A186:A190"/>
    <mergeCell ref="B186:B190"/>
    <mergeCell ref="E181:E185"/>
    <mergeCell ref="E162:E167"/>
    <mergeCell ref="D126:D134"/>
    <mergeCell ref="E126:E134"/>
    <mergeCell ref="E135:E143"/>
    <mergeCell ref="E145:E160"/>
    <mergeCell ref="D135:D143"/>
    <mergeCell ref="E171:E179"/>
    <mergeCell ref="D171:D179"/>
    <mergeCell ref="D181:D185"/>
    <mergeCell ref="D145:D160"/>
    <mergeCell ref="D162:D167"/>
    <mergeCell ref="A117:A123"/>
    <mergeCell ref="B117:B123"/>
    <mergeCell ref="A1:E1"/>
    <mergeCell ref="D117:D123"/>
    <mergeCell ref="E117:E123"/>
    <mergeCell ref="A82:A97"/>
    <mergeCell ref="B82:B97"/>
    <mergeCell ref="D82:D97"/>
    <mergeCell ref="E82:E97"/>
    <mergeCell ref="A100:A111"/>
    <mergeCell ref="B100:B111"/>
    <mergeCell ref="D100:D111"/>
    <mergeCell ref="E100:E111"/>
    <mergeCell ref="B112:B115"/>
    <mergeCell ref="A39:A53"/>
    <mergeCell ref="B39:B53"/>
    <mergeCell ref="D39:D53"/>
    <mergeCell ref="E39:E53"/>
    <mergeCell ref="A70:A75"/>
    <mergeCell ref="B70:B75"/>
    <mergeCell ref="D70:D75"/>
    <mergeCell ref="E70:E75"/>
    <mergeCell ref="D54:D68"/>
    <mergeCell ref="E54:E68"/>
    <mergeCell ref="A54:A68"/>
    <mergeCell ref="B54:B68"/>
    <mergeCell ref="A22:A38"/>
    <mergeCell ref="B22:B38"/>
    <mergeCell ref="D22:D38"/>
    <mergeCell ref="E22:E3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T471"/>
  <sheetViews>
    <sheetView zoomScale="70" zoomScaleNormal="70" workbookViewId="0">
      <pane xSplit="3" ySplit="2" topLeftCell="D3" activePane="bottomRight" state="frozen"/>
      <selection activeCell="K10" sqref="K10"/>
      <selection pane="topRight" activeCell="K10" sqref="K10"/>
      <selection pane="bottomLeft" activeCell="K10" sqref="K10"/>
      <selection pane="bottomRight" activeCell="E45" sqref="E45:E56"/>
    </sheetView>
  </sheetViews>
  <sheetFormatPr defaultColWidth="9.140625" defaultRowHeight="12.75"/>
  <cols>
    <col min="1" max="1" width="18.42578125" style="1" customWidth="1"/>
    <col min="2" max="2" width="19.140625" style="1" customWidth="1"/>
    <col min="3" max="3" width="75.5703125" style="67" customWidth="1"/>
    <col min="4" max="4" width="23.5703125" style="78" customWidth="1"/>
    <col min="5" max="5" width="16.5703125" style="969" bestFit="1" customWidth="1"/>
    <col min="6" max="6" width="16.5703125" style="233" bestFit="1" customWidth="1"/>
    <col min="7" max="7" width="16.5703125" style="233" customWidth="1"/>
    <col min="8" max="8" width="19.28515625" style="233" customWidth="1"/>
    <col min="9" max="16384" width="9.140625" style="1"/>
  </cols>
  <sheetData>
    <row r="1" spans="1:8" ht="55.5" customHeight="1">
      <c r="A1" s="974" t="s">
        <v>1977</v>
      </c>
      <c r="B1" s="975"/>
      <c r="C1" s="975"/>
      <c r="D1" s="975"/>
      <c r="E1" s="1285"/>
      <c r="F1" s="1"/>
      <c r="G1" s="1"/>
      <c r="H1" s="1"/>
    </row>
    <row r="2" spans="1:8" ht="45.75" customHeight="1">
      <c r="A2" s="158" t="s">
        <v>57</v>
      </c>
      <c r="B2" s="158" t="s">
        <v>56</v>
      </c>
      <c r="C2" s="158" t="s">
        <v>55</v>
      </c>
      <c r="D2" s="158" t="s">
        <v>54</v>
      </c>
      <c r="E2" s="864" t="s">
        <v>2132</v>
      </c>
      <c r="F2" s="854" t="s">
        <v>2318</v>
      </c>
      <c r="G2" s="158" t="s">
        <v>2345</v>
      </c>
      <c r="H2" s="1406" t="s">
        <v>2346</v>
      </c>
    </row>
    <row r="3" spans="1:8" ht="33.75" customHeight="1">
      <c r="A3" s="591" t="s">
        <v>1215</v>
      </c>
      <c r="B3" s="592"/>
      <c r="C3" s="593"/>
      <c r="D3" s="594"/>
      <c r="E3" s="963"/>
      <c r="F3" s="963"/>
      <c r="G3" s="963"/>
      <c r="H3" s="963"/>
    </row>
    <row r="4" spans="1:8" s="32" customFormat="1">
      <c r="A4" s="1250" t="s">
        <v>398</v>
      </c>
      <c r="B4" s="1250"/>
      <c r="C4" s="86" t="s">
        <v>397</v>
      </c>
      <c r="D4" s="1275" t="s">
        <v>6</v>
      </c>
      <c r="E4" s="1083">
        <v>1310000</v>
      </c>
      <c r="F4" s="1083">
        <v>1350000</v>
      </c>
      <c r="G4" s="1083">
        <f>F4*0.55*0.8</f>
        <v>594000.00000000012</v>
      </c>
      <c r="H4" s="1083">
        <f>G4*1.15</f>
        <v>683100.00000000012</v>
      </c>
    </row>
    <row r="5" spans="1:8" s="32" customFormat="1">
      <c r="A5" s="1251"/>
      <c r="B5" s="1251"/>
      <c r="C5" s="83" t="s">
        <v>396</v>
      </c>
      <c r="D5" s="1276"/>
      <c r="E5" s="1084"/>
      <c r="F5" s="1084"/>
      <c r="G5" s="1084"/>
      <c r="H5" s="1084"/>
    </row>
    <row r="6" spans="1:8" s="32" customFormat="1">
      <c r="A6" s="1251"/>
      <c r="B6" s="1251"/>
      <c r="C6" s="83" t="s">
        <v>375</v>
      </c>
      <c r="D6" s="1276"/>
      <c r="E6" s="1084"/>
      <c r="F6" s="1084"/>
      <c r="G6" s="1084"/>
      <c r="H6" s="1084"/>
    </row>
    <row r="7" spans="1:8" s="32" customFormat="1">
      <c r="A7" s="1251"/>
      <c r="B7" s="1251"/>
      <c r="C7" s="85" t="s">
        <v>1399</v>
      </c>
      <c r="D7" s="1276"/>
      <c r="E7" s="1084"/>
      <c r="F7" s="1084"/>
      <c r="G7" s="1084"/>
      <c r="H7" s="1084"/>
    </row>
    <row r="8" spans="1:8" s="32" customFormat="1">
      <c r="A8" s="1251"/>
      <c r="B8" s="1251"/>
      <c r="C8" s="83" t="s">
        <v>374</v>
      </c>
      <c r="D8" s="1276"/>
      <c r="E8" s="1084"/>
      <c r="F8" s="1084"/>
      <c r="G8" s="1084"/>
      <c r="H8" s="1084"/>
    </row>
    <row r="9" spans="1:8" s="32" customFormat="1">
      <c r="A9" s="1251"/>
      <c r="B9" s="1251"/>
      <c r="C9" s="83" t="s">
        <v>395</v>
      </c>
      <c r="D9" s="1276"/>
      <c r="E9" s="1084"/>
      <c r="F9" s="1084"/>
      <c r="G9" s="1084"/>
      <c r="H9" s="1084"/>
    </row>
    <row r="10" spans="1:8" s="32" customFormat="1">
      <c r="A10" s="1251"/>
      <c r="B10" s="1251"/>
      <c r="C10" s="83" t="s">
        <v>394</v>
      </c>
      <c r="D10" s="1276"/>
      <c r="E10" s="1084"/>
      <c r="F10" s="1084"/>
      <c r="G10" s="1084"/>
      <c r="H10" s="1084"/>
    </row>
    <row r="11" spans="1:8" s="32" customFormat="1">
      <c r="A11" s="1251"/>
      <c r="B11" s="1251"/>
      <c r="C11" s="83" t="s">
        <v>393</v>
      </c>
      <c r="D11" s="1276"/>
      <c r="E11" s="1084"/>
      <c r="F11" s="1084"/>
      <c r="G11" s="1084"/>
      <c r="H11" s="1084"/>
    </row>
    <row r="12" spans="1:8" s="32" customFormat="1">
      <c r="A12" s="1251"/>
      <c r="B12" s="1251"/>
      <c r="C12" s="83" t="s">
        <v>392</v>
      </c>
      <c r="D12" s="1276"/>
      <c r="E12" s="1084"/>
      <c r="F12" s="1084"/>
      <c r="G12" s="1084"/>
      <c r="H12" s="1084"/>
    </row>
    <row r="13" spans="1:8">
      <c r="A13" s="1251"/>
      <c r="B13" s="1251"/>
      <c r="C13" s="641" t="s">
        <v>1405</v>
      </c>
      <c r="D13" s="1276"/>
      <c r="E13" s="1084"/>
      <c r="F13" s="1084"/>
      <c r="G13" s="1084"/>
      <c r="H13" s="1084"/>
    </row>
    <row r="14" spans="1:8">
      <c r="A14" s="1251"/>
      <c r="B14" s="1251"/>
      <c r="C14" s="641" t="s">
        <v>1387</v>
      </c>
      <c r="D14" s="1276"/>
      <c r="E14" s="1084"/>
      <c r="F14" s="1084"/>
      <c r="G14" s="1084"/>
      <c r="H14" s="1084"/>
    </row>
    <row r="15" spans="1:8">
      <c r="A15" s="1251"/>
      <c r="B15" s="1251"/>
      <c r="C15" s="641" t="s">
        <v>1391</v>
      </c>
      <c r="D15" s="1276"/>
      <c r="E15" s="1084"/>
      <c r="F15" s="1084"/>
      <c r="G15" s="1084"/>
      <c r="H15" s="1084"/>
    </row>
    <row r="16" spans="1:8" s="32" customFormat="1">
      <c r="A16" s="1251"/>
      <c r="B16" s="1251"/>
      <c r="C16" s="83" t="s">
        <v>369</v>
      </c>
      <c r="D16" s="1276"/>
      <c r="E16" s="1084"/>
      <c r="F16" s="1084"/>
      <c r="G16" s="1084"/>
      <c r="H16" s="1084"/>
    </row>
    <row r="17" spans="1:8" s="32" customFormat="1">
      <c r="A17" s="1251"/>
      <c r="B17" s="1251"/>
      <c r="C17" s="82" t="s">
        <v>164</v>
      </c>
      <c r="D17" s="1276"/>
      <c r="E17" s="1084"/>
      <c r="F17" s="1084"/>
      <c r="G17" s="1084"/>
      <c r="H17" s="1084"/>
    </row>
    <row r="18" spans="1:8" s="32" customFormat="1">
      <c r="A18" s="1251"/>
      <c r="B18" s="1251"/>
      <c r="C18" s="83" t="s">
        <v>367</v>
      </c>
      <c r="D18" s="1276"/>
      <c r="E18" s="1084"/>
      <c r="F18" s="1084"/>
      <c r="G18" s="1084"/>
      <c r="H18" s="1084"/>
    </row>
    <row r="19" spans="1:8" s="32" customFormat="1">
      <c r="A19" s="1250" t="s">
        <v>391</v>
      </c>
      <c r="B19" s="1250"/>
      <c r="C19" s="86" t="s">
        <v>390</v>
      </c>
      <c r="D19" s="1275" t="s">
        <v>6</v>
      </c>
      <c r="E19" s="1083">
        <v>2490000</v>
      </c>
      <c r="F19" s="1083">
        <v>2640000</v>
      </c>
      <c r="G19" s="1083">
        <f t="shared" ref="G5:G68" si="0">F19*0.55*0.8</f>
        <v>1161600.0000000002</v>
      </c>
      <c r="H19" s="1083">
        <f t="shared" ref="H5:H68" si="1">G19*1.15</f>
        <v>1335840.0000000002</v>
      </c>
    </row>
    <row r="20" spans="1:8" s="32" customFormat="1">
      <c r="A20" s="1251"/>
      <c r="B20" s="1251"/>
      <c r="C20" s="83" t="s">
        <v>389</v>
      </c>
      <c r="D20" s="1276"/>
      <c r="E20" s="1084"/>
      <c r="F20" s="1084"/>
      <c r="G20" s="1084"/>
      <c r="H20" s="1084"/>
    </row>
    <row r="21" spans="1:8" s="32" customFormat="1">
      <c r="A21" s="1251"/>
      <c r="B21" s="1251"/>
      <c r="C21" s="83" t="s">
        <v>375</v>
      </c>
      <c r="D21" s="1276"/>
      <c r="E21" s="1084"/>
      <c r="F21" s="1084"/>
      <c r="G21" s="1084"/>
      <c r="H21" s="1084"/>
    </row>
    <row r="22" spans="1:8" s="32" customFormat="1">
      <c r="A22" s="1251"/>
      <c r="B22" s="1251"/>
      <c r="C22" s="85" t="s">
        <v>1399</v>
      </c>
      <c r="D22" s="1276"/>
      <c r="E22" s="1084"/>
      <c r="F22" s="1084"/>
      <c r="G22" s="1084"/>
      <c r="H22" s="1084"/>
    </row>
    <row r="23" spans="1:8" s="32" customFormat="1">
      <c r="A23" s="1251"/>
      <c r="B23" s="1251"/>
      <c r="C23" s="83" t="s">
        <v>374</v>
      </c>
      <c r="D23" s="1276"/>
      <c r="E23" s="1084"/>
      <c r="F23" s="1084"/>
      <c r="G23" s="1084"/>
      <c r="H23" s="1084"/>
    </row>
    <row r="24" spans="1:8" s="32" customFormat="1">
      <c r="A24" s="1251"/>
      <c r="B24" s="1251"/>
      <c r="C24" s="84" t="s">
        <v>388</v>
      </c>
      <c r="D24" s="1276"/>
      <c r="E24" s="1084"/>
      <c r="F24" s="1084"/>
      <c r="G24" s="1084"/>
      <c r="H24" s="1084"/>
    </row>
    <row r="25" spans="1:8" s="32" customFormat="1">
      <c r="A25" s="1251"/>
      <c r="B25" s="1251"/>
      <c r="C25" s="83" t="s">
        <v>387</v>
      </c>
      <c r="D25" s="1276"/>
      <c r="E25" s="1084"/>
      <c r="F25" s="1084"/>
      <c r="G25" s="1084"/>
      <c r="H25" s="1084"/>
    </row>
    <row r="26" spans="1:8" s="32" customFormat="1">
      <c r="A26" s="1251"/>
      <c r="B26" s="1251"/>
      <c r="C26" s="83" t="s">
        <v>386</v>
      </c>
      <c r="D26" s="1276"/>
      <c r="E26" s="1084"/>
      <c r="F26" s="1084"/>
      <c r="G26" s="1084"/>
      <c r="H26" s="1084"/>
    </row>
    <row r="27" spans="1:8" s="32" customFormat="1">
      <c r="A27" s="1251"/>
      <c r="B27" s="1251"/>
      <c r="C27" s="83" t="s">
        <v>370</v>
      </c>
      <c r="D27" s="1276"/>
      <c r="E27" s="1084"/>
      <c r="F27" s="1084"/>
      <c r="G27" s="1084"/>
      <c r="H27" s="1084"/>
    </row>
    <row r="28" spans="1:8">
      <c r="A28" s="1251"/>
      <c r="B28" s="1251"/>
      <c r="C28" s="641" t="s">
        <v>1405</v>
      </c>
      <c r="D28" s="1276"/>
      <c r="E28" s="1084"/>
      <c r="F28" s="1084"/>
      <c r="G28" s="1084"/>
      <c r="H28" s="1084"/>
    </row>
    <row r="29" spans="1:8" s="32" customFormat="1">
      <c r="A29" s="1251"/>
      <c r="B29" s="1251"/>
      <c r="C29" s="83" t="s">
        <v>369</v>
      </c>
      <c r="D29" s="1276"/>
      <c r="E29" s="1084"/>
      <c r="F29" s="1084"/>
      <c r="G29" s="1084"/>
      <c r="H29" s="1084"/>
    </row>
    <row r="30" spans="1:8" s="32" customFormat="1">
      <c r="A30" s="1251"/>
      <c r="B30" s="1251"/>
      <c r="C30" s="82" t="s">
        <v>164</v>
      </c>
      <c r="D30" s="1276"/>
      <c r="E30" s="1084"/>
      <c r="F30" s="1084"/>
      <c r="G30" s="1084"/>
      <c r="H30" s="1084"/>
    </row>
    <row r="31" spans="1:8" s="32" customFormat="1">
      <c r="A31" s="1251"/>
      <c r="B31" s="1251"/>
      <c r="C31" s="83" t="s">
        <v>385</v>
      </c>
      <c r="D31" s="1276"/>
      <c r="E31" s="1084"/>
      <c r="F31" s="1084"/>
      <c r="G31" s="1084"/>
      <c r="H31" s="1084"/>
    </row>
    <row r="32" spans="1:8" s="32" customFormat="1">
      <c r="A32" s="1250" t="s">
        <v>2321</v>
      </c>
      <c r="B32" s="1250"/>
      <c r="C32" s="86" t="s">
        <v>390</v>
      </c>
      <c r="D32" s="1275"/>
      <c r="E32" s="1083"/>
      <c r="F32" s="1083">
        <v>3010000</v>
      </c>
      <c r="G32" s="1083">
        <f t="shared" si="0"/>
        <v>1324400.0000000002</v>
      </c>
      <c r="H32" s="1083">
        <f t="shared" si="1"/>
        <v>1523060.0000000002</v>
      </c>
    </row>
    <row r="33" spans="1:8" s="32" customFormat="1">
      <c r="A33" s="1251"/>
      <c r="B33" s="1251"/>
      <c r="C33" s="83" t="s">
        <v>2322</v>
      </c>
      <c r="D33" s="1276"/>
      <c r="E33" s="1084"/>
      <c r="F33" s="1084"/>
      <c r="G33" s="1084"/>
      <c r="H33" s="1084"/>
    </row>
    <row r="34" spans="1:8" s="32" customFormat="1">
      <c r="A34" s="1251"/>
      <c r="B34" s="1251"/>
      <c r="C34" s="83" t="s">
        <v>2324</v>
      </c>
      <c r="D34" s="1276"/>
      <c r="E34" s="1084"/>
      <c r="F34" s="1084"/>
      <c r="G34" s="1084"/>
      <c r="H34" s="1084"/>
    </row>
    <row r="35" spans="1:8" s="32" customFormat="1">
      <c r="A35" s="1251"/>
      <c r="B35" s="1251"/>
      <c r="C35" s="85" t="s">
        <v>1399</v>
      </c>
      <c r="D35" s="1276"/>
      <c r="E35" s="1084"/>
      <c r="F35" s="1084"/>
      <c r="G35" s="1084"/>
      <c r="H35" s="1084"/>
    </row>
    <row r="36" spans="1:8" s="32" customFormat="1" ht="25.5">
      <c r="A36" s="1251"/>
      <c r="B36" s="1251"/>
      <c r="C36" s="83" t="s">
        <v>2323</v>
      </c>
      <c r="D36" s="1276"/>
      <c r="E36" s="1084"/>
      <c r="F36" s="1084"/>
      <c r="G36" s="1084"/>
      <c r="H36" s="1084"/>
    </row>
    <row r="37" spans="1:8" s="32" customFormat="1">
      <c r="A37" s="1251"/>
      <c r="B37" s="1251"/>
      <c r="C37" s="84" t="s">
        <v>388</v>
      </c>
      <c r="D37" s="1276"/>
      <c r="E37" s="1084"/>
      <c r="F37" s="1084"/>
      <c r="G37" s="1084"/>
      <c r="H37" s="1084"/>
    </row>
    <row r="38" spans="1:8" s="32" customFormat="1">
      <c r="A38" s="1251"/>
      <c r="B38" s="1251"/>
      <c r="C38" s="83" t="s">
        <v>2325</v>
      </c>
      <c r="D38" s="1276"/>
      <c r="E38" s="1084"/>
      <c r="F38" s="1084"/>
      <c r="G38" s="1084"/>
      <c r="H38" s="1084"/>
    </row>
    <row r="39" spans="1:8" s="32" customFormat="1">
      <c r="A39" s="1251"/>
      <c r="B39" s="1251"/>
      <c r="C39" s="83" t="s">
        <v>2326</v>
      </c>
      <c r="D39" s="1276"/>
      <c r="E39" s="1084"/>
      <c r="F39" s="1084"/>
      <c r="G39" s="1084"/>
      <c r="H39" s="1084"/>
    </row>
    <row r="40" spans="1:8" s="32" customFormat="1">
      <c r="A40" s="1251"/>
      <c r="B40" s="1251"/>
      <c r="C40" s="83" t="s">
        <v>2327</v>
      </c>
      <c r="D40" s="1276"/>
      <c r="E40" s="1084"/>
      <c r="F40" s="1084"/>
      <c r="G40" s="1084"/>
      <c r="H40" s="1084"/>
    </row>
    <row r="41" spans="1:8">
      <c r="A41" s="1251"/>
      <c r="B41" s="1251"/>
      <c r="C41" s="641" t="s">
        <v>1405</v>
      </c>
      <c r="D41" s="1276"/>
      <c r="E41" s="1084"/>
      <c r="F41" s="1084"/>
      <c r="G41" s="1084"/>
      <c r="H41" s="1084"/>
    </row>
    <row r="42" spans="1:8" s="32" customFormat="1">
      <c r="A42" s="1251"/>
      <c r="B42" s="1251"/>
      <c r="C42" s="83" t="s">
        <v>369</v>
      </c>
      <c r="D42" s="1276"/>
      <c r="E42" s="1084"/>
      <c r="F42" s="1084"/>
      <c r="G42" s="1084"/>
      <c r="H42" s="1084"/>
    </row>
    <row r="43" spans="1:8" s="32" customFormat="1">
      <c r="A43" s="1251"/>
      <c r="B43" s="1251"/>
      <c r="C43" s="82" t="s">
        <v>164</v>
      </c>
      <c r="D43" s="1276"/>
      <c r="E43" s="1084"/>
      <c r="F43" s="1084"/>
      <c r="G43" s="1084"/>
      <c r="H43" s="1084"/>
    </row>
    <row r="44" spans="1:8" s="32" customFormat="1">
      <c r="A44" s="1251"/>
      <c r="B44" s="1251"/>
      <c r="C44" s="83" t="s">
        <v>2059</v>
      </c>
      <c r="D44" s="1276"/>
      <c r="E44" s="1084"/>
      <c r="F44" s="1084"/>
      <c r="G44" s="1084"/>
      <c r="H44" s="1084"/>
    </row>
    <row r="45" spans="1:8" s="32" customFormat="1">
      <c r="A45" s="1250" t="s">
        <v>384</v>
      </c>
      <c r="B45" s="1250"/>
      <c r="C45" s="86" t="s">
        <v>383</v>
      </c>
      <c r="D45" s="1275" t="s">
        <v>6</v>
      </c>
      <c r="E45" s="1083">
        <v>7100000</v>
      </c>
      <c r="F45" s="1083">
        <v>7670000</v>
      </c>
      <c r="G45" s="1083">
        <f t="shared" si="0"/>
        <v>3374800</v>
      </c>
      <c r="H45" s="1083">
        <f t="shared" si="1"/>
        <v>3881019.9999999995</v>
      </c>
    </row>
    <row r="46" spans="1:8" s="32" customFormat="1">
      <c r="A46" s="1251"/>
      <c r="B46" s="1251"/>
      <c r="C46" s="83" t="s">
        <v>382</v>
      </c>
      <c r="D46" s="1276"/>
      <c r="E46" s="1084"/>
      <c r="F46" s="1084"/>
      <c r="G46" s="1084"/>
      <c r="H46" s="1084"/>
    </row>
    <row r="47" spans="1:8" s="32" customFormat="1">
      <c r="A47" s="1251"/>
      <c r="B47" s="1251"/>
      <c r="C47" s="83" t="s">
        <v>375</v>
      </c>
      <c r="D47" s="1276"/>
      <c r="E47" s="1084"/>
      <c r="F47" s="1084"/>
      <c r="G47" s="1084"/>
      <c r="H47" s="1084"/>
    </row>
    <row r="48" spans="1:8" s="32" customFormat="1">
      <c r="A48" s="1251"/>
      <c r="B48" s="1251"/>
      <c r="C48" s="85" t="s">
        <v>1399</v>
      </c>
      <c r="D48" s="1276"/>
      <c r="E48" s="1084"/>
      <c r="F48" s="1084"/>
      <c r="G48" s="1084"/>
      <c r="H48" s="1084"/>
    </row>
    <row r="49" spans="1:8" s="32" customFormat="1">
      <c r="A49" s="1251"/>
      <c r="B49" s="1251"/>
      <c r="C49" s="83" t="s">
        <v>374</v>
      </c>
      <c r="D49" s="1276"/>
      <c r="E49" s="1084"/>
      <c r="F49" s="1084"/>
      <c r="G49" s="1084"/>
      <c r="H49" s="1084"/>
    </row>
    <row r="50" spans="1:8" s="32" customFormat="1">
      <c r="A50" s="1251"/>
      <c r="B50" s="1251"/>
      <c r="C50" s="84" t="s">
        <v>381</v>
      </c>
      <c r="D50" s="1276"/>
      <c r="E50" s="1084"/>
      <c r="F50" s="1084"/>
      <c r="G50" s="1084"/>
      <c r="H50" s="1084"/>
    </row>
    <row r="51" spans="1:8" s="32" customFormat="1">
      <c r="A51" s="1251"/>
      <c r="B51" s="1251"/>
      <c r="C51" s="83" t="s">
        <v>380</v>
      </c>
      <c r="D51" s="1276"/>
      <c r="E51" s="1084"/>
      <c r="F51" s="1084"/>
      <c r="G51" s="1084"/>
      <c r="H51" s="1084"/>
    </row>
    <row r="52" spans="1:8" s="32" customFormat="1">
      <c r="A52" s="1251"/>
      <c r="B52" s="1251"/>
      <c r="C52" s="83" t="s">
        <v>379</v>
      </c>
      <c r="D52" s="1276"/>
      <c r="E52" s="1084"/>
      <c r="F52" s="1084"/>
      <c r="G52" s="1084"/>
      <c r="H52" s="1084"/>
    </row>
    <row r="53" spans="1:8" s="32" customFormat="1">
      <c r="A53" s="1251"/>
      <c r="B53" s="1251"/>
      <c r="C53" s="83" t="s">
        <v>370</v>
      </c>
      <c r="D53" s="1276"/>
      <c r="E53" s="1084"/>
      <c r="F53" s="1084"/>
      <c r="G53" s="1084"/>
      <c r="H53" s="1084"/>
    </row>
    <row r="54" spans="1:8" s="32" customFormat="1">
      <c r="A54" s="1251"/>
      <c r="B54" s="1251"/>
      <c r="C54" s="83" t="s">
        <v>369</v>
      </c>
      <c r="D54" s="1276"/>
      <c r="E54" s="1084"/>
      <c r="F54" s="1084"/>
      <c r="G54" s="1084"/>
      <c r="H54" s="1084"/>
    </row>
    <row r="55" spans="1:8" s="32" customFormat="1">
      <c r="A55" s="1251"/>
      <c r="B55" s="1251"/>
      <c r="C55" s="82" t="s">
        <v>164</v>
      </c>
      <c r="D55" s="1276"/>
      <c r="E55" s="1084"/>
      <c r="F55" s="1084"/>
      <c r="G55" s="1084"/>
      <c r="H55" s="1084"/>
    </row>
    <row r="56" spans="1:8" s="32" customFormat="1">
      <c r="A56" s="1251"/>
      <c r="B56" s="1251"/>
      <c r="C56" s="83" t="s">
        <v>368</v>
      </c>
      <c r="D56" s="1276"/>
      <c r="E56" s="1084"/>
      <c r="F56" s="1084"/>
      <c r="G56" s="1084"/>
      <c r="H56" s="1084"/>
    </row>
    <row r="57" spans="1:8" s="32" customFormat="1">
      <c r="A57" s="1250" t="s">
        <v>378</v>
      </c>
      <c r="B57" s="1250"/>
      <c r="C57" s="86" t="s">
        <v>377</v>
      </c>
      <c r="D57" s="1275" t="s">
        <v>6</v>
      </c>
      <c r="E57" s="1083">
        <v>8900000</v>
      </c>
      <c r="F57" s="1083">
        <v>9600000</v>
      </c>
      <c r="G57" s="1083">
        <f t="shared" si="0"/>
        <v>4224000</v>
      </c>
      <c r="H57" s="1083">
        <f t="shared" si="1"/>
        <v>4857600</v>
      </c>
    </row>
    <row r="58" spans="1:8" s="32" customFormat="1">
      <c r="A58" s="1251"/>
      <c r="B58" s="1251"/>
      <c r="C58" s="83" t="s">
        <v>376</v>
      </c>
      <c r="D58" s="1276"/>
      <c r="E58" s="1084"/>
      <c r="F58" s="1084"/>
      <c r="G58" s="1084"/>
      <c r="H58" s="1084"/>
    </row>
    <row r="59" spans="1:8" s="32" customFormat="1">
      <c r="A59" s="1251"/>
      <c r="B59" s="1251"/>
      <c r="C59" s="83" t="s">
        <v>375</v>
      </c>
      <c r="D59" s="1276"/>
      <c r="E59" s="1084"/>
      <c r="F59" s="1084"/>
      <c r="G59" s="1084"/>
      <c r="H59" s="1084"/>
    </row>
    <row r="60" spans="1:8" s="32" customFormat="1">
      <c r="A60" s="1251"/>
      <c r="B60" s="1251"/>
      <c r="C60" s="85" t="s">
        <v>1399</v>
      </c>
      <c r="D60" s="1276"/>
      <c r="E60" s="1084"/>
      <c r="F60" s="1084"/>
      <c r="G60" s="1084"/>
      <c r="H60" s="1084"/>
    </row>
    <row r="61" spans="1:8" s="32" customFormat="1">
      <c r="A61" s="1251"/>
      <c r="B61" s="1251"/>
      <c r="C61" s="83" t="s">
        <v>374</v>
      </c>
      <c r="D61" s="1276"/>
      <c r="E61" s="1084"/>
      <c r="F61" s="1084"/>
      <c r="G61" s="1084"/>
      <c r="H61" s="1084"/>
    </row>
    <row r="62" spans="1:8" s="32" customFormat="1">
      <c r="A62" s="1251"/>
      <c r="B62" s="1251"/>
      <c r="C62" s="84" t="s">
        <v>373</v>
      </c>
      <c r="D62" s="1276"/>
      <c r="E62" s="1084"/>
      <c r="F62" s="1084"/>
      <c r="G62" s="1084"/>
      <c r="H62" s="1084"/>
    </row>
    <row r="63" spans="1:8" s="32" customFormat="1">
      <c r="A63" s="1251"/>
      <c r="B63" s="1251"/>
      <c r="C63" s="83" t="s">
        <v>372</v>
      </c>
      <c r="D63" s="1276"/>
      <c r="E63" s="1084"/>
      <c r="F63" s="1084"/>
      <c r="G63" s="1084"/>
      <c r="H63" s="1084"/>
    </row>
    <row r="64" spans="1:8" s="32" customFormat="1">
      <c r="A64" s="1251"/>
      <c r="B64" s="1251"/>
      <c r="C64" s="83" t="s">
        <v>371</v>
      </c>
      <c r="D64" s="1276"/>
      <c r="E64" s="1084"/>
      <c r="F64" s="1084"/>
      <c r="G64" s="1084"/>
      <c r="H64" s="1084"/>
    </row>
    <row r="65" spans="1:8" s="32" customFormat="1">
      <c r="A65" s="1251"/>
      <c r="B65" s="1251"/>
      <c r="C65" s="83" t="s">
        <v>370</v>
      </c>
      <c r="D65" s="1276"/>
      <c r="E65" s="1084"/>
      <c r="F65" s="1084"/>
      <c r="G65" s="1084"/>
      <c r="H65" s="1084"/>
    </row>
    <row r="66" spans="1:8" s="32" customFormat="1">
      <c r="A66" s="1251"/>
      <c r="B66" s="1251"/>
      <c r="C66" s="83" t="s">
        <v>369</v>
      </c>
      <c r="D66" s="1276"/>
      <c r="E66" s="1084"/>
      <c r="F66" s="1084"/>
      <c r="G66" s="1084"/>
      <c r="H66" s="1084"/>
    </row>
    <row r="67" spans="1:8" s="32" customFormat="1">
      <c r="A67" s="1251"/>
      <c r="B67" s="1251"/>
      <c r="C67" s="82" t="s">
        <v>164</v>
      </c>
      <c r="D67" s="1276"/>
      <c r="E67" s="1084"/>
      <c r="F67" s="1084"/>
      <c r="G67" s="1084"/>
      <c r="H67" s="1084"/>
    </row>
    <row r="68" spans="1:8" s="32" customFormat="1">
      <c r="A68" s="1251"/>
      <c r="B68" s="1251"/>
      <c r="C68" s="83" t="s">
        <v>368</v>
      </c>
      <c r="D68" s="1276"/>
      <c r="E68" s="1084"/>
      <c r="F68" s="1084"/>
      <c r="G68" s="1084"/>
      <c r="H68" s="1084"/>
    </row>
    <row r="69" spans="1:8" ht="33.75" customHeight="1">
      <c r="A69" s="591" t="s">
        <v>1886</v>
      </c>
      <c r="B69" s="592"/>
      <c r="C69" s="593"/>
      <c r="D69" s="594"/>
      <c r="E69" s="964"/>
      <c r="F69" s="964"/>
      <c r="G69" s="964"/>
      <c r="H69" s="964"/>
    </row>
    <row r="70" spans="1:8">
      <c r="A70" s="1010" t="s">
        <v>1230</v>
      </c>
      <c r="B70" s="1054"/>
      <c r="C70" s="599" t="s">
        <v>1268</v>
      </c>
      <c r="D70" s="1018" t="s">
        <v>1</v>
      </c>
      <c r="E70" s="1083">
        <v>1160000</v>
      </c>
      <c r="F70" s="1083">
        <v>1200000</v>
      </c>
      <c r="G70" s="1083">
        <f t="shared" ref="G69:G132" si="2">F70*0.55*0.8</f>
        <v>528000</v>
      </c>
      <c r="H70" s="1083">
        <f t="shared" ref="H69:H132" si="3">G70*1.15</f>
        <v>607200</v>
      </c>
    </row>
    <row r="71" spans="1:8">
      <c r="A71" s="1011"/>
      <c r="B71" s="1052"/>
      <c r="C71" s="595" t="s">
        <v>1231</v>
      </c>
      <c r="D71" s="1019"/>
      <c r="E71" s="1084"/>
      <c r="F71" s="1084"/>
      <c r="G71" s="1084"/>
      <c r="H71" s="1084"/>
    </row>
    <row r="72" spans="1:8">
      <c r="A72" s="1011"/>
      <c r="B72" s="1052"/>
      <c r="C72" s="69" t="s">
        <v>1207</v>
      </c>
      <c r="D72" s="1019"/>
      <c r="E72" s="1084"/>
      <c r="F72" s="1084"/>
      <c r="G72" s="1084"/>
      <c r="H72" s="1084"/>
    </row>
    <row r="73" spans="1:8" s="32" customFormat="1">
      <c r="A73" s="1011"/>
      <c r="B73" s="1052"/>
      <c r="C73" s="85" t="s">
        <v>1399</v>
      </c>
      <c r="D73" s="1019"/>
      <c r="E73" s="1084"/>
      <c r="F73" s="1084"/>
      <c r="G73" s="1084"/>
      <c r="H73" s="1084"/>
    </row>
    <row r="74" spans="1:8">
      <c r="A74" s="1011"/>
      <c r="B74" s="1052"/>
      <c r="C74" s="595" t="s">
        <v>1232</v>
      </c>
      <c r="D74" s="1019"/>
      <c r="E74" s="1084"/>
      <c r="F74" s="1084"/>
      <c r="G74" s="1084"/>
      <c r="H74" s="1084"/>
    </row>
    <row r="75" spans="1:8">
      <c r="A75" s="1011"/>
      <c r="B75" s="1052"/>
      <c r="C75" s="69" t="s">
        <v>1233</v>
      </c>
      <c r="D75" s="1019"/>
      <c r="E75" s="1084"/>
      <c r="F75" s="1084"/>
      <c r="G75" s="1084"/>
      <c r="H75" s="1084"/>
    </row>
    <row r="76" spans="1:8">
      <c r="A76" s="1011"/>
      <c r="B76" s="1052"/>
      <c r="C76" s="69" t="s">
        <v>1234</v>
      </c>
      <c r="D76" s="1019"/>
      <c r="E76" s="1084"/>
      <c r="F76" s="1084"/>
      <c r="G76" s="1084"/>
      <c r="H76" s="1084"/>
    </row>
    <row r="77" spans="1:8">
      <c r="A77" s="1011"/>
      <c r="B77" s="1052"/>
      <c r="C77" s="69" t="s">
        <v>1392</v>
      </c>
      <c r="D77" s="1019"/>
      <c r="E77" s="1084"/>
      <c r="F77" s="1084"/>
      <c r="G77" s="1084"/>
      <c r="H77" s="1084"/>
    </row>
    <row r="78" spans="1:8">
      <c r="A78" s="1011"/>
      <c r="B78" s="1052"/>
      <c r="C78" s="69" t="s">
        <v>1235</v>
      </c>
      <c r="D78" s="1019"/>
      <c r="E78" s="1084"/>
      <c r="F78" s="1084"/>
      <c r="G78" s="1084"/>
      <c r="H78" s="1084"/>
    </row>
    <row r="79" spans="1:8">
      <c r="A79" s="1011"/>
      <c r="B79" s="1052"/>
      <c r="C79" s="641" t="s">
        <v>1405</v>
      </c>
      <c r="D79" s="1019"/>
      <c r="E79" s="1084"/>
      <c r="F79" s="1084"/>
      <c r="G79" s="1084"/>
      <c r="H79" s="1084"/>
    </row>
    <row r="80" spans="1:8">
      <c r="A80" s="1011"/>
      <c r="B80" s="1052"/>
      <c r="C80" s="641" t="s">
        <v>1387</v>
      </c>
      <c r="D80" s="1019"/>
      <c r="E80" s="1084"/>
      <c r="F80" s="1084"/>
      <c r="G80" s="1084"/>
      <c r="H80" s="1084"/>
    </row>
    <row r="81" spans="1:8">
      <c r="A81" s="1011"/>
      <c r="B81" s="1052"/>
      <c r="C81" s="641" t="s">
        <v>1391</v>
      </c>
      <c r="D81" s="1019"/>
      <c r="E81" s="1084"/>
      <c r="F81" s="1084"/>
      <c r="G81" s="1084"/>
      <c r="H81" s="1084"/>
    </row>
    <row r="82" spans="1:8">
      <c r="A82" s="1011"/>
      <c r="B82" s="1052"/>
      <c r="C82" s="69" t="s">
        <v>1212</v>
      </c>
      <c r="D82" s="1019"/>
      <c r="E82" s="1084"/>
      <c r="F82" s="1084"/>
      <c r="G82" s="1084"/>
      <c r="H82" s="1084"/>
    </row>
    <row r="83" spans="1:8" s="32" customFormat="1">
      <c r="A83" s="1011"/>
      <c r="B83" s="1052"/>
      <c r="C83" s="82" t="s">
        <v>164</v>
      </c>
      <c r="D83" s="1019"/>
      <c r="E83" s="1084"/>
      <c r="F83" s="1084"/>
      <c r="G83" s="1084"/>
      <c r="H83" s="1084"/>
    </row>
    <row r="84" spans="1:8">
      <c r="A84" s="1168"/>
      <c r="B84" s="1055"/>
      <c r="C84" s="600" t="s">
        <v>1213</v>
      </c>
      <c r="D84" s="1032"/>
      <c r="E84" s="1274"/>
      <c r="F84" s="1274"/>
      <c r="G84" s="1274"/>
      <c r="H84" s="1274"/>
    </row>
    <row r="85" spans="1:8">
      <c r="A85" s="1010" t="s">
        <v>1385</v>
      </c>
      <c r="B85" s="1054"/>
      <c r="C85" s="599" t="s">
        <v>1268</v>
      </c>
      <c r="D85" s="1018" t="s">
        <v>1</v>
      </c>
      <c r="E85" s="1083">
        <v>1230000</v>
      </c>
      <c r="F85" s="1083">
        <v>1270000</v>
      </c>
      <c r="G85" s="1083">
        <f t="shared" si="2"/>
        <v>558800</v>
      </c>
      <c r="H85" s="1083">
        <f t="shared" si="3"/>
        <v>642620</v>
      </c>
    </row>
    <row r="86" spans="1:8">
      <c r="A86" s="1011"/>
      <c r="B86" s="1052"/>
      <c r="C86" s="595" t="s">
        <v>1386</v>
      </c>
      <c r="D86" s="1019"/>
      <c r="E86" s="1084"/>
      <c r="F86" s="1084"/>
      <c r="G86" s="1084"/>
      <c r="H86" s="1084"/>
    </row>
    <row r="87" spans="1:8">
      <c r="A87" s="1011"/>
      <c r="B87" s="1052"/>
      <c r="C87" s="69" t="s">
        <v>1207</v>
      </c>
      <c r="D87" s="1019"/>
      <c r="E87" s="1084"/>
      <c r="F87" s="1084"/>
      <c r="G87" s="1084"/>
      <c r="H87" s="1084"/>
    </row>
    <row r="88" spans="1:8" s="32" customFormat="1">
      <c r="A88" s="1011"/>
      <c r="B88" s="1052"/>
      <c r="C88" s="85" t="s">
        <v>1399</v>
      </c>
      <c r="D88" s="1019"/>
      <c r="E88" s="1084"/>
      <c r="F88" s="1084"/>
      <c r="G88" s="1084"/>
      <c r="H88" s="1084"/>
    </row>
    <row r="89" spans="1:8">
      <c r="A89" s="1011"/>
      <c r="B89" s="1052"/>
      <c r="C89" s="69" t="s">
        <v>1232</v>
      </c>
      <c r="D89" s="1019"/>
      <c r="E89" s="1084"/>
      <c r="F89" s="1084"/>
      <c r="G89" s="1084"/>
      <c r="H89" s="1084"/>
    </row>
    <row r="90" spans="1:8">
      <c r="A90" s="1011"/>
      <c r="B90" s="1052"/>
      <c r="C90" s="69" t="s">
        <v>1233</v>
      </c>
      <c r="D90" s="1019"/>
      <c r="E90" s="1084"/>
      <c r="F90" s="1084"/>
      <c r="G90" s="1084"/>
      <c r="H90" s="1084"/>
    </row>
    <row r="91" spans="1:8">
      <c r="A91" s="1011"/>
      <c r="B91" s="1052"/>
      <c r="C91" s="69" t="s">
        <v>1388</v>
      </c>
      <c r="D91" s="1019"/>
      <c r="E91" s="1084"/>
      <c r="F91" s="1084"/>
      <c r="G91" s="1084"/>
      <c r="H91" s="1084"/>
    </row>
    <row r="92" spans="1:8">
      <c r="A92" s="1011"/>
      <c r="B92" s="1052"/>
      <c r="C92" s="69" t="s">
        <v>1389</v>
      </c>
      <c r="D92" s="1019"/>
      <c r="E92" s="1084"/>
      <c r="F92" s="1084"/>
      <c r="G92" s="1084"/>
      <c r="H92" s="1084"/>
    </row>
    <row r="93" spans="1:8">
      <c r="A93" s="1011"/>
      <c r="B93" s="1052"/>
      <c r="C93" s="69" t="s">
        <v>1390</v>
      </c>
      <c r="D93" s="1019"/>
      <c r="E93" s="1084"/>
      <c r="F93" s="1084"/>
      <c r="G93" s="1084"/>
      <c r="H93" s="1084"/>
    </row>
    <row r="94" spans="1:8">
      <c r="A94" s="1011"/>
      <c r="B94" s="1052"/>
      <c r="C94" s="641" t="s">
        <v>1405</v>
      </c>
      <c r="D94" s="1019"/>
      <c r="E94" s="1084"/>
      <c r="F94" s="1084"/>
      <c r="G94" s="1084"/>
      <c r="H94" s="1084"/>
    </row>
    <row r="95" spans="1:8">
      <c r="A95" s="1011"/>
      <c r="B95" s="1052"/>
      <c r="C95" s="641" t="s">
        <v>1387</v>
      </c>
      <c r="D95" s="1019"/>
      <c r="E95" s="1084"/>
      <c r="F95" s="1084"/>
      <c r="G95" s="1084"/>
      <c r="H95" s="1084"/>
    </row>
    <row r="96" spans="1:8">
      <c r="A96" s="1011"/>
      <c r="B96" s="1052"/>
      <c r="C96" s="641" t="s">
        <v>1391</v>
      </c>
      <c r="D96" s="1019"/>
      <c r="E96" s="1084"/>
      <c r="F96" s="1084"/>
      <c r="G96" s="1084"/>
      <c r="H96" s="1084"/>
    </row>
    <row r="97" spans="1:8">
      <c r="A97" s="1011"/>
      <c r="B97" s="1052"/>
      <c r="C97" s="69" t="s">
        <v>1212</v>
      </c>
      <c r="D97" s="1019"/>
      <c r="E97" s="1084"/>
      <c r="F97" s="1084"/>
      <c r="G97" s="1084"/>
      <c r="H97" s="1084"/>
    </row>
    <row r="98" spans="1:8" s="32" customFormat="1">
      <c r="A98" s="1011"/>
      <c r="B98" s="1052"/>
      <c r="C98" s="82" t="s">
        <v>164</v>
      </c>
      <c r="D98" s="1019"/>
      <c r="E98" s="1084"/>
      <c r="F98" s="1084"/>
      <c r="G98" s="1084"/>
      <c r="H98" s="1084"/>
    </row>
    <row r="99" spans="1:8">
      <c r="A99" s="1168"/>
      <c r="B99" s="1055"/>
      <c r="C99" s="600" t="s">
        <v>1213</v>
      </c>
      <c r="D99" s="1032"/>
      <c r="E99" s="1274"/>
      <c r="F99" s="1274"/>
      <c r="G99" s="1274"/>
      <c r="H99" s="1274"/>
    </row>
    <row r="100" spans="1:8">
      <c r="A100" s="1010" t="s">
        <v>1222</v>
      </c>
      <c r="B100" s="1054"/>
      <c r="C100" s="599" t="s">
        <v>1223</v>
      </c>
      <c r="D100" s="1018" t="s">
        <v>1</v>
      </c>
      <c r="E100" s="1083">
        <v>2020000</v>
      </c>
      <c r="F100" s="1083">
        <v>2150000</v>
      </c>
      <c r="G100" s="1083">
        <f t="shared" si="2"/>
        <v>946000</v>
      </c>
      <c r="H100" s="1083">
        <f t="shared" si="3"/>
        <v>1087900</v>
      </c>
    </row>
    <row r="101" spans="1:8">
      <c r="A101" s="1011"/>
      <c r="B101" s="1052"/>
      <c r="C101" s="595" t="s">
        <v>1224</v>
      </c>
      <c r="D101" s="1019"/>
      <c r="E101" s="1084"/>
      <c r="F101" s="1084"/>
      <c r="G101" s="1084"/>
      <c r="H101" s="1084"/>
    </row>
    <row r="102" spans="1:8">
      <c r="A102" s="1011"/>
      <c r="B102" s="1052"/>
      <c r="C102" s="69" t="s">
        <v>1207</v>
      </c>
      <c r="D102" s="1019"/>
      <c r="E102" s="1084"/>
      <c r="F102" s="1084"/>
      <c r="G102" s="1084"/>
      <c r="H102" s="1084"/>
    </row>
    <row r="103" spans="1:8" s="32" customFormat="1">
      <c r="A103" s="1011"/>
      <c r="B103" s="1052"/>
      <c r="C103" s="85" t="s">
        <v>1399</v>
      </c>
      <c r="D103" s="1019"/>
      <c r="E103" s="1084"/>
      <c r="F103" s="1084"/>
      <c r="G103" s="1084"/>
      <c r="H103" s="1084"/>
    </row>
    <row r="104" spans="1:8">
      <c r="A104" s="1011"/>
      <c r="B104" s="1052"/>
      <c r="C104" s="595" t="s">
        <v>1229</v>
      </c>
      <c r="D104" s="1019"/>
      <c r="E104" s="1084"/>
      <c r="F104" s="1084"/>
      <c r="G104" s="1084"/>
      <c r="H104" s="1084"/>
    </row>
    <row r="105" spans="1:8">
      <c r="A105" s="1011"/>
      <c r="B105" s="1052"/>
      <c r="C105" s="69" t="s">
        <v>1225</v>
      </c>
      <c r="D105" s="1019"/>
      <c r="E105" s="1084"/>
      <c r="F105" s="1084"/>
      <c r="G105" s="1084"/>
      <c r="H105" s="1084"/>
    </row>
    <row r="106" spans="1:8">
      <c r="A106" s="1011"/>
      <c r="B106" s="1052"/>
      <c r="C106" s="69" t="s">
        <v>1226</v>
      </c>
      <c r="D106" s="1019"/>
      <c r="E106" s="1084"/>
      <c r="F106" s="1084"/>
      <c r="G106" s="1084"/>
      <c r="H106" s="1084"/>
    </row>
    <row r="107" spans="1:8">
      <c r="A107" s="1011"/>
      <c r="B107" s="1052"/>
      <c r="C107" s="69" t="s">
        <v>1227</v>
      </c>
      <c r="D107" s="1019"/>
      <c r="E107" s="1084"/>
      <c r="F107" s="1084"/>
      <c r="G107" s="1084"/>
      <c r="H107" s="1084"/>
    </row>
    <row r="108" spans="1:8">
      <c r="A108" s="1011"/>
      <c r="B108" s="1052"/>
      <c r="C108" s="69" t="s">
        <v>1209</v>
      </c>
      <c r="D108" s="1019"/>
      <c r="E108" s="1084"/>
      <c r="F108" s="1084"/>
      <c r="G108" s="1084"/>
      <c r="H108" s="1084"/>
    </row>
    <row r="109" spans="1:8">
      <c r="A109" s="1011"/>
      <c r="B109" s="1052"/>
      <c r="C109" s="69" t="s">
        <v>1212</v>
      </c>
      <c r="D109" s="1019"/>
      <c r="E109" s="1084"/>
      <c r="F109" s="1084"/>
      <c r="G109" s="1084"/>
      <c r="H109" s="1084"/>
    </row>
    <row r="110" spans="1:8" s="32" customFormat="1">
      <c r="A110" s="1011"/>
      <c r="B110" s="1052"/>
      <c r="C110" s="82" t="s">
        <v>164</v>
      </c>
      <c r="D110" s="1019"/>
      <c r="E110" s="1084"/>
      <c r="F110" s="1084"/>
      <c r="G110" s="1084"/>
      <c r="H110" s="1084"/>
    </row>
    <row r="111" spans="1:8">
      <c r="A111" s="1168"/>
      <c r="B111" s="1055"/>
      <c r="C111" s="600" t="s">
        <v>1213</v>
      </c>
      <c r="D111" s="1032"/>
      <c r="E111" s="1274"/>
      <c r="F111" s="1274"/>
      <c r="G111" s="1274"/>
      <c r="H111" s="1274"/>
    </row>
    <row r="112" spans="1:8">
      <c r="A112" s="1010" t="s">
        <v>1393</v>
      </c>
      <c r="B112" s="1054"/>
      <c r="C112" s="599" t="s">
        <v>1223</v>
      </c>
      <c r="D112" s="1018" t="s">
        <v>1</v>
      </c>
      <c r="E112" s="1083">
        <v>2160000</v>
      </c>
      <c r="F112" s="1083">
        <v>2290000</v>
      </c>
      <c r="G112" s="1083">
        <f t="shared" si="2"/>
        <v>1007600</v>
      </c>
      <c r="H112" s="1083">
        <f t="shared" si="3"/>
        <v>1158740</v>
      </c>
    </row>
    <row r="113" spans="1:8">
      <c r="A113" s="1011"/>
      <c r="B113" s="1052"/>
      <c r="C113" s="595" t="s">
        <v>1394</v>
      </c>
      <c r="D113" s="1019"/>
      <c r="E113" s="1084"/>
      <c r="F113" s="1084"/>
      <c r="G113" s="1084"/>
      <c r="H113" s="1084"/>
    </row>
    <row r="114" spans="1:8">
      <c r="A114" s="1011"/>
      <c r="B114" s="1052"/>
      <c r="C114" s="69" t="s">
        <v>1207</v>
      </c>
      <c r="D114" s="1019"/>
      <c r="E114" s="1084"/>
      <c r="F114" s="1084"/>
      <c r="G114" s="1084"/>
      <c r="H114" s="1084"/>
    </row>
    <row r="115" spans="1:8" s="32" customFormat="1">
      <c r="A115" s="1011"/>
      <c r="B115" s="1052"/>
      <c r="C115" s="85" t="s">
        <v>1399</v>
      </c>
      <c r="D115" s="1019"/>
      <c r="E115" s="1084"/>
      <c r="F115" s="1084"/>
      <c r="G115" s="1084"/>
      <c r="H115" s="1084"/>
    </row>
    <row r="116" spans="1:8">
      <c r="A116" s="1011"/>
      <c r="B116" s="1052"/>
      <c r="C116" s="595" t="s">
        <v>1229</v>
      </c>
      <c r="D116" s="1019"/>
      <c r="E116" s="1084"/>
      <c r="F116" s="1084"/>
      <c r="G116" s="1084"/>
      <c r="H116" s="1084"/>
    </row>
    <row r="117" spans="1:8">
      <c r="A117" s="1011"/>
      <c r="B117" s="1052"/>
      <c r="C117" s="69" t="s">
        <v>1395</v>
      </c>
      <c r="D117" s="1019"/>
      <c r="E117" s="1084"/>
      <c r="F117" s="1084"/>
      <c r="G117" s="1084"/>
      <c r="H117" s="1084"/>
    </row>
    <row r="118" spans="1:8">
      <c r="A118" s="1011"/>
      <c r="B118" s="1052"/>
      <c r="C118" s="69" t="s">
        <v>1396</v>
      </c>
      <c r="D118" s="1019"/>
      <c r="E118" s="1084"/>
      <c r="F118" s="1084"/>
      <c r="G118" s="1084"/>
      <c r="H118" s="1084"/>
    </row>
    <row r="119" spans="1:8">
      <c r="A119" s="1011"/>
      <c r="B119" s="1052"/>
      <c r="C119" s="69" t="s">
        <v>1397</v>
      </c>
      <c r="D119" s="1019"/>
      <c r="E119" s="1084"/>
      <c r="F119" s="1084"/>
      <c r="G119" s="1084"/>
      <c r="H119" s="1084"/>
    </row>
    <row r="120" spans="1:8">
      <c r="A120" s="1011"/>
      <c r="B120" s="1052"/>
      <c r="C120" s="69" t="s">
        <v>1398</v>
      </c>
      <c r="D120" s="1019"/>
      <c r="E120" s="1084"/>
      <c r="F120" s="1084"/>
      <c r="G120" s="1084"/>
      <c r="H120" s="1084"/>
    </row>
    <row r="121" spans="1:8">
      <c r="A121" s="1011"/>
      <c r="B121" s="1052"/>
      <c r="C121" s="641" t="s">
        <v>1405</v>
      </c>
      <c r="D121" s="1019"/>
      <c r="E121" s="1084"/>
      <c r="F121" s="1084"/>
      <c r="G121" s="1084"/>
      <c r="H121" s="1084"/>
    </row>
    <row r="122" spans="1:8">
      <c r="A122" s="1011"/>
      <c r="B122" s="1052"/>
      <c r="C122" s="641" t="s">
        <v>1387</v>
      </c>
      <c r="D122" s="1019"/>
      <c r="E122" s="1084"/>
      <c r="F122" s="1084"/>
      <c r="G122" s="1084"/>
      <c r="H122" s="1084"/>
    </row>
    <row r="123" spans="1:8">
      <c r="A123" s="1011"/>
      <c r="B123" s="1052"/>
      <c r="C123" s="641" t="s">
        <v>1391</v>
      </c>
      <c r="D123" s="1019"/>
      <c r="E123" s="1084"/>
      <c r="F123" s="1084"/>
      <c r="G123" s="1084"/>
      <c r="H123" s="1084"/>
    </row>
    <row r="124" spans="1:8">
      <c r="A124" s="1011"/>
      <c r="B124" s="1052"/>
      <c r="C124" s="69" t="s">
        <v>1212</v>
      </c>
      <c r="D124" s="1019"/>
      <c r="E124" s="1084"/>
      <c r="F124" s="1084"/>
      <c r="G124" s="1084"/>
      <c r="H124" s="1084"/>
    </row>
    <row r="125" spans="1:8" s="32" customFormat="1">
      <c r="A125" s="1011"/>
      <c r="B125" s="1052"/>
      <c r="C125" s="82" t="s">
        <v>164</v>
      </c>
      <c r="D125" s="1019"/>
      <c r="E125" s="1084"/>
      <c r="F125" s="1084"/>
      <c r="G125" s="1084"/>
      <c r="H125" s="1084"/>
    </row>
    <row r="126" spans="1:8">
      <c r="A126" s="1168"/>
      <c r="B126" s="1055"/>
      <c r="C126" s="600" t="s">
        <v>1213</v>
      </c>
      <c r="D126" s="1032"/>
      <c r="E126" s="1274"/>
      <c r="F126" s="1274"/>
      <c r="G126" s="1274"/>
      <c r="H126" s="1274"/>
    </row>
    <row r="127" spans="1:8">
      <c r="A127" s="1010" t="s">
        <v>1236</v>
      </c>
      <c r="B127" s="1054"/>
      <c r="C127" s="599" t="s">
        <v>1595</v>
      </c>
      <c r="D127" s="1018" t="s">
        <v>1</v>
      </c>
      <c r="E127" s="1018">
        <v>5570000</v>
      </c>
      <c r="F127" s="1018">
        <v>6090000</v>
      </c>
      <c r="G127" s="1018">
        <f t="shared" si="2"/>
        <v>2679600.0000000005</v>
      </c>
      <c r="H127" s="1018">
        <f t="shared" si="3"/>
        <v>3081540.0000000005</v>
      </c>
    </row>
    <row r="128" spans="1:8">
      <c r="A128" s="1011"/>
      <c r="B128" s="1052"/>
      <c r="C128" s="595" t="s">
        <v>1237</v>
      </c>
      <c r="D128" s="1019"/>
      <c r="E128" s="1019"/>
      <c r="F128" s="1019"/>
      <c r="G128" s="1019"/>
      <c r="H128" s="1019"/>
    </row>
    <row r="129" spans="1:8">
      <c r="A129" s="1011"/>
      <c r="B129" s="1052"/>
      <c r="C129" s="69" t="s">
        <v>1207</v>
      </c>
      <c r="D129" s="1019"/>
      <c r="E129" s="1019"/>
      <c r="F129" s="1019"/>
      <c r="G129" s="1019"/>
      <c r="H129" s="1019"/>
    </row>
    <row r="130" spans="1:8" s="32" customFormat="1">
      <c r="A130" s="1011"/>
      <c r="B130" s="1052"/>
      <c r="C130" s="85" t="s">
        <v>1399</v>
      </c>
      <c r="D130" s="1019"/>
      <c r="E130" s="1019"/>
      <c r="F130" s="1019"/>
      <c r="G130" s="1019"/>
      <c r="H130" s="1019"/>
    </row>
    <row r="131" spans="1:8">
      <c r="A131" s="1011"/>
      <c r="B131" s="1052"/>
      <c r="C131" s="595" t="s">
        <v>1240</v>
      </c>
      <c r="D131" s="1019"/>
      <c r="E131" s="1019"/>
      <c r="F131" s="1019"/>
      <c r="G131" s="1019"/>
      <c r="H131" s="1019"/>
    </row>
    <row r="132" spans="1:8">
      <c r="A132" s="1011"/>
      <c r="B132" s="1052"/>
      <c r="C132" s="69" t="s">
        <v>1210</v>
      </c>
      <c r="D132" s="1019"/>
      <c r="E132" s="1019"/>
      <c r="F132" s="1019"/>
      <c r="G132" s="1019"/>
      <c r="H132" s="1019"/>
    </row>
    <row r="133" spans="1:8">
      <c r="A133" s="1011"/>
      <c r="B133" s="1052"/>
      <c r="C133" s="69" t="s">
        <v>1238</v>
      </c>
      <c r="D133" s="1019"/>
      <c r="E133" s="1019"/>
      <c r="F133" s="1019"/>
      <c r="G133" s="1019"/>
      <c r="H133" s="1019"/>
    </row>
    <row r="134" spans="1:8">
      <c r="A134" s="1011"/>
      <c r="B134" s="1052"/>
      <c r="C134" s="69" t="s">
        <v>1239</v>
      </c>
      <c r="D134" s="1019"/>
      <c r="E134" s="1019"/>
      <c r="F134" s="1019"/>
      <c r="G134" s="1019"/>
      <c r="H134" s="1019"/>
    </row>
    <row r="135" spans="1:8">
      <c r="A135" s="1011"/>
      <c r="B135" s="1052"/>
      <c r="C135" s="69" t="s">
        <v>1209</v>
      </c>
      <c r="D135" s="1019"/>
      <c r="E135" s="1019"/>
      <c r="F135" s="1019"/>
      <c r="G135" s="1019"/>
      <c r="H135" s="1019"/>
    </row>
    <row r="136" spans="1:8">
      <c r="A136" s="1011"/>
      <c r="B136" s="1052"/>
      <c r="C136" s="69" t="s">
        <v>1212</v>
      </c>
      <c r="D136" s="1019"/>
      <c r="E136" s="1019"/>
      <c r="F136" s="1019"/>
      <c r="G136" s="1019"/>
      <c r="H136" s="1019"/>
    </row>
    <row r="137" spans="1:8" s="32" customFormat="1">
      <c r="A137" s="1011"/>
      <c r="B137" s="1052"/>
      <c r="C137" s="82" t="s">
        <v>164</v>
      </c>
      <c r="D137" s="1019"/>
      <c r="E137" s="1019"/>
      <c r="F137" s="1019"/>
      <c r="G137" s="1019"/>
      <c r="H137" s="1019"/>
    </row>
    <row r="138" spans="1:8">
      <c r="A138" s="1168"/>
      <c r="B138" s="1055"/>
      <c r="C138" s="600" t="s">
        <v>1213</v>
      </c>
      <c r="D138" s="1032"/>
      <c r="E138" s="1032"/>
      <c r="F138" s="1032"/>
      <c r="G138" s="1032"/>
      <c r="H138" s="1032"/>
    </row>
    <row r="139" spans="1:8">
      <c r="A139" s="1011" t="s">
        <v>1216</v>
      </c>
      <c r="B139" s="1052"/>
      <c r="C139" s="596" t="s">
        <v>1214</v>
      </c>
      <c r="D139" s="1019" t="s">
        <v>1</v>
      </c>
      <c r="E139" s="1019">
        <v>7300000</v>
      </c>
      <c r="F139" s="1019">
        <v>7950000</v>
      </c>
      <c r="G139" s="1019">
        <f t="shared" ref="G133:G196" si="4">F139*0.55*0.8</f>
        <v>3498000</v>
      </c>
      <c r="H139" s="1019">
        <f t="shared" ref="H133:H196" si="5">G139*1.15</f>
        <v>4022699.9999999995</v>
      </c>
    </row>
    <row r="140" spans="1:8">
      <c r="A140" s="1011"/>
      <c r="B140" s="1052"/>
      <c r="C140" s="595" t="s">
        <v>1206</v>
      </c>
      <c r="D140" s="1019"/>
      <c r="E140" s="1019"/>
      <c r="F140" s="1019"/>
      <c r="G140" s="1019"/>
      <c r="H140" s="1019"/>
    </row>
    <row r="141" spans="1:8">
      <c r="A141" s="1011"/>
      <c r="B141" s="1052"/>
      <c r="C141" s="69" t="s">
        <v>1207</v>
      </c>
      <c r="D141" s="1019"/>
      <c r="E141" s="1019"/>
      <c r="F141" s="1019"/>
      <c r="G141" s="1019"/>
      <c r="H141" s="1019"/>
    </row>
    <row r="142" spans="1:8" s="32" customFormat="1">
      <c r="A142" s="1011"/>
      <c r="B142" s="1052"/>
      <c r="C142" s="85" t="s">
        <v>1399</v>
      </c>
      <c r="D142" s="1019"/>
      <c r="E142" s="1019"/>
      <c r="F142" s="1019"/>
      <c r="G142" s="1019"/>
      <c r="H142" s="1019"/>
    </row>
    <row r="143" spans="1:8">
      <c r="A143" s="1011"/>
      <c r="B143" s="1052"/>
      <c r="C143" s="595" t="s">
        <v>1211</v>
      </c>
      <c r="D143" s="1019"/>
      <c r="E143" s="1019"/>
      <c r="F143" s="1019"/>
      <c r="G143" s="1019"/>
      <c r="H143" s="1019"/>
    </row>
    <row r="144" spans="1:8">
      <c r="A144" s="1011"/>
      <c r="B144" s="1052"/>
      <c r="C144" s="69" t="s">
        <v>1210</v>
      </c>
      <c r="D144" s="1019"/>
      <c r="E144" s="1019"/>
      <c r="F144" s="1019"/>
      <c r="G144" s="1019"/>
      <c r="H144" s="1019"/>
    </row>
    <row r="145" spans="1:8">
      <c r="A145" s="1011"/>
      <c r="B145" s="1052"/>
      <c r="C145" s="69" t="s">
        <v>1208</v>
      </c>
      <c r="D145" s="1019"/>
      <c r="E145" s="1019"/>
      <c r="F145" s="1019"/>
      <c r="G145" s="1019"/>
      <c r="H145" s="1019"/>
    </row>
    <row r="146" spans="1:8">
      <c r="A146" s="1011"/>
      <c r="B146" s="1052"/>
      <c r="C146" s="69" t="s">
        <v>1228</v>
      </c>
      <c r="D146" s="1019"/>
      <c r="E146" s="1019"/>
      <c r="F146" s="1019"/>
      <c r="G146" s="1019"/>
      <c r="H146" s="1019"/>
    </row>
    <row r="147" spans="1:8">
      <c r="A147" s="1011"/>
      <c r="B147" s="1052"/>
      <c r="C147" s="69" t="s">
        <v>1209</v>
      </c>
      <c r="D147" s="1019"/>
      <c r="E147" s="1019"/>
      <c r="F147" s="1019"/>
      <c r="G147" s="1019"/>
      <c r="H147" s="1019"/>
    </row>
    <row r="148" spans="1:8">
      <c r="A148" s="1011"/>
      <c r="B148" s="1052"/>
      <c r="C148" s="641" t="s">
        <v>1405</v>
      </c>
      <c r="D148" s="1019"/>
      <c r="E148" s="1019"/>
      <c r="F148" s="1019"/>
      <c r="G148" s="1019"/>
      <c r="H148" s="1019"/>
    </row>
    <row r="149" spans="1:8">
      <c r="A149" s="1011"/>
      <c r="B149" s="1052"/>
      <c r="C149" s="69" t="s">
        <v>1212</v>
      </c>
      <c r="D149" s="1019"/>
      <c r="E149" s="1019"/>
      <c r="F149" s="1019"/>
      <c r="G149" s="1019"/>
      <c r="H149" s="1019"/>
    </row>
    <row r="150" spans="1:8" s="32" customFormat="1">
      <c r="A150" s="1011"/>
      <c r="B150" s="1052"/>
      <c r="C150" s="82" t="s">
        <v>164</v>
      </c>
      <c r="D150" s="1019"/>
      <c r="E150" s="1019"/>
      <c r="F150" s="1019"/>
      <c r="G150" s="1019"/>
      <c r="H150" s="1019"/>
    </row>
    <row r="151" spans="1:8">
      <c r="A151" s="1011"/>
      <c r="B151" s="1052"/>
      <c r="C151" s="69" t="s">
        <v>1213</v>
      </c>
      <c r="D151" s="1019"/>
      <c r="E151" s="1019"/>
      <c r="F151" s="1019"/>
      <c r="G151" s="1019"/>
      <c r="H151" s="1019"/>
    </row>
    <row r="152" spans="1:8" ht="33.75" customHeight="1">
      <c r="A152" s="586" t="s">
        <v>1887</v>
      </c>
      <c r="B152" s="187"/>
      <c r="C152" s="188"/>
      <c r="D152" s="189"/>
      <c r="E152" s="189"/>
      <c r="F152" s="189"/>
      <c r="G152" s="189"/>
      <c r="H152" s="189"/>
    </row>
    <row r="153" spans="1:8" s="32" customFormat="1">
      <c r="A153" s="1247" t="s">
        <v>1416</v>
      </c>
      <c r="B153" s="1250"/>
      <c r="C153" s="86" t="s">
        <v>2180</v>
      </c>
      <c r="D153" s="1244" t="s">
        <v>6</v>
      </c>
      <c r="E153" s="1244">
        <v>1290000</v>
      </c>
      <c r="F153" s="1244">
        <v>1330000</v>
      </c>
      <c r="G153" s="1244">
        <f t="shared" si="4"/>
        <v>585200.00000000012</v>
      </c>
      <c r="H153" s="1244">
        <f t="shared" si="5"/>
        <v>672980.00000000012</v>
      </c>
    </row>
    <row r="154" spans="1:8" s="32" customFormat="1">
      <c r="A154" s="1248"/>
      <c r="B154" s="1251"/>
      <c r="C154" s="85" t="s">
        <v>1417</v>
      </c>
      <c r="D154" s="1245"/>
      <c r="E154" s="1245"/>
      <c r="F154" s="1245"/>
      <c r="G154" s="1245"/>
      <c r="H154" s="1245"/>
    </row>
    <row r="155" spans="1:8" s="32" customFormat="1">
      <c r="A155" s="1248"/>
      <c r="B155" s="1251"/>
      <c r="C155" s="82" t="s">
        <v>364</v>
      </c>
      <c r="D155" s="1245"/>
      <c r="E155" s="1245"/>
      <c r="F155" s="1245"/>
      <c r="G155" s="1245"/>
      <c r="H155" s="1245"/>
    </row>
    <row r="156" spans="1:8" s="32" customFormat="1">
      <c r="A156" s="1248"/>
      <c r="B156" s="1251"/>
      <c r="C156" s="82" t="s">
        <v>1418</v>
      </c>
      <c r="D156" s="1245"/>
      <c r="E156" s="1245"/>
      <c r="F156" s="1245"/>
      <c r="G156" s="1245"/>
      <c r="H156" s="1245"/>
    </row>
    <row r="157" spans="1:8" s="32" customFormat="1">
      <c r="A157" s="1248"/>
      <c r="B157" s="1251"/>
      <c r="C157" s="85" t="s">
        <v>1399</v>
      </c>
      <c r="D157" s="1245"/>
      <c r="E157" s="1245"/>
      <c r="F157" s="1245"/>
      <c r="G157" s="1245"/>
      <c r="H157" s="1245"/>
    </row>
    <row r="158" spans="1:8" s="32" customFormat="1">
      <c r="A158" s="1248"/>
      <c r="B158" s="1251"/>
      <c r="C158" s="82" t="s">
        <v>1419</v>
      </c>
      <c r="D158" s="1245"/>
      <c r="E158" s="1245"/>
      <c r="F158" s="1245"/>
      <c r="G158" s="1245"/>
      <c r="H158" s="1245"/>
    </row>
    <row r="159" spans="1:8" s="32" customFormat="1">
      <c r="A159" s="1248"/>
      <c r="B159" s="1251"/>
      <c r="C159" s="82" t="s">
        <v>1420</v>
      </c>
      <c r="D159" s="1245"/>
      <c r="E159" s="1245"/>
      <c r="F159" s="1245"/>
      <c r="G159" s="1245"/>
      <c r="H159" s="1245"/>
    </row>
    <row r="160" spans="1:8" s="32" customFormat="1">
      <c r="A160" s="1248"/>
      <c r="B160" s="1251"/>
      <c r="C160" s="82" t="s">
        <v>1421</v>
      </c>
      <c r="D160" s="1245"/>
      <c r="E160" s="1245"/>
      <c r="F160" s="1245"/>
      <c r="G160" s="1245"/>
      <c r="H160" s="1245"/>
    </row>
    <row r="161" spans="1:9" s="32" customFormat="1">
      <c r="A161" s="1248"/>
      <c r="B161" s="1251"/>
      <c r="C161" s="82" t="s">
        <v>656</v>
      </c>
      <c r="D161" s="1245"/>
      <c r="E161" s="1245"/>
      <c r="F161" s="1245"/>
      <c r="G161" s="1245"/>
      <c r="H161" s="1245"/>
    </row>
    <row r="162" spans="1:9">
      <c r="A162" s="1248"/>
      <c r="B162" s="1251"/>
      <c r="C162" s="641" t="s">
        <v>1405</v>
      </c>
      <c r="D162" s="1245"/>
      <c r="E162" s="1245"/>
      <c r="F162" s="1245"/>
      <c r="G162" s="1245"/>
      <c r="H162" s="1245"/>
    </row>
    <row r="163" spans="1:9">
      <c r="A163" s="1248"/>
      <c r="B163" s="1251"/>
      <c r="C163" s="641" t="s">
        <v>1387</v>
      </c>
      <c r="D163" s="1245"/>
      <c r="E163" s="1245"/>
      <c r="F163" s="1245"/>
      <c r="G163" s="1245"/>
      <c r="H163" s="1245"/>
    </row>
    <row r="164" spans="1:9">
      <c r="A164" s="1248"/>
      <c r="B164" s="1251"/>
      <c r="C164" s="641" t="s">
        <v>1391</v>
      </c>
      <c r="D164" s="1245"/>
      <c r="E164" s="1245"/>
      <c r="F164" s="1245"/>
      <c r="G164" s="1245"/>
      <c r="H164" s="1245"/>
    </row>
    <row r="165" spans="1:9" s="32" customFormat="1">
      <c r="A165" s="1248"/>
      <c r="B165" s="1251"/>
      <c r="C165" s="82" t="s">
        <v>1422</v>
      </c>
      <c r="D165" s="1245"/>
      <c r="E165" s="1245"/>
      <c r="F165" s="1245"/>
      <c r="G165" s="1245"/>
      <c r="H165" s="1245"/>
    </row>
    <row r="166" spans="1:9" s="32" customFormat="1">
      <c r="A166" s="1248"/>
      <c r="B166" s="1251"/>
      <c r="C166" s="82" t="s">
        <v>366</v>
      </c>
      <c r="D166" s="1245"/>
      <c r="E166" s="1245"/>
      <c r="F166" s="1245"/>
      <c r="G166" s="1245"/>
      <c r="H166" s="1245"/>
    </row>
    <row r="167" spans="1:9" s="32" customFormat="1">
      <c r="A167" s="1248"/>
      <c r="B167" s="1251"/>
      <c r="C167" s="82" t="s">
        <v>164</v>
      </c>
      <c r="D167" s="1245"/>
      <c r="E167" s="1245"/>
      <c r="F167" s="1245"/>
      <c r="G167" s="1245"/>
      <c r="H167" s="1245"/>
    </row>
    <row r="168" spans="1:9" s="32" customFormat="1">
      <c r="A168" s="1253"/>
      <c r="B168" s="1252"/>
      <c r="C168" s="894" t="s">
        <v>365</v>
      </c>
      <c r="D168" s="1246"/>
      <c r="E168" s="1246"/>
      <c r="F168" s="1246"/>
      <c r="G168" s="1246"/>
      <c r="H168" s="1246"/>
      <c r="I168"/>
    </row>
    <row r="169" spans="1:9" s="32" customFormat="1">
      <c r="A169" s="1247" t="s">
        <v>1409</v>
      </c>
      <c r="B169" s="1250"/>
      <c r="C169" s="86" t="s">
        <v>2180</v>
      </c>
      <c r="D169" s="1244" t="s">
        <v>6</v>
      </c>
      <c r="E169" s="1244">
        <v>2830000</v>
      </c>
      <c r="F169" s="1244">
        <v>2980000</v>
      </c>
      <c r="G169" s="1244">
        <f t="shared" si="4"/>
        <v>1311200.0000000002</v>
      </c>
      <c r="H169" s="1244">
        <f t="shared" si="5"/>
        <v>1507880.0000000002</v>
      </c>
    </row>
    <row r="170" spans="1:9" s="32" customFormat="1">
      <c r="A170" s="1248"/>
      <c r="B170" s="1251"/>
      <c r="C170" s="85" t="s">
        <v>1410</v>
      </c>
      <c r="D170" s="1245"/>
      <c r="E170" s="1245"/>
      <c r="F170" s="1245"/>
      <c r="G170" s="1245"/>
      <c r="H170" s="1245"/>
    </row>
    <row r="171" spans="1:9" s="32" customFormat="1">
      <c r="A171" s="1248"/>
      <c r="B171" s="1251"/>
      <c r="C171" s="82" t="s">
        <v>364</v>
      </c>
      <c r="D171" s="1245"/>
      <c r="E171" s="1245"/>
      <c r="F171" s="1245"/>
      <c r="G171" s="1245"/>
      <c r="H171" s="1245"/>
    </row>
    <row r="172" spans="1:9" s="32" customFormat="1">
      <c r="A172" s="1248"/>
      <c r="B172" s="1251"/>
      <c r="C172" s="84" t="s">
        <v>1411</v>
      </c>
      <c r="D172" s="1245"/>
      <c r="E172" s="1245"/>
      <c r="F172" s="1245"/>
      <c r="G172" s="1245"/>
      <c r="H172" s="1245"/>
    </row>
    <row r="173" spans="1:9" s="32" customFormat="1">
      <c r="A173" s="1248"/>
      <c r="B173" s="1251"/>
      <c r="C173" s="85" t="s">
        <v>1399</v>
      </c>
      <c r="D173" s="1245"/>
      <c r="E173" s="1245"/>
      <c r="F173" s="1245"/>
      <c r="G173" s="1245"/>
      <c r="H173" s="1245"/>
    </row>
    <row r="174" spans="1:9" s="32" customFormat="1">
      <c r="A174" s="1248"/>
      <c r="B174" s="1251"/>
      <c r="C174" s="82" t="s">
        <v>1412</v>
      </c>
      <c r="D174" s="1245"/>
      <c r="E174" s="1245"/>
      <c r="F174" s="1245"/>
      <c r="G174" s="1245"/>
      <c r="H174" s="1245"/>
    </row>
    <row r="175" spans="1:9" s="32" customFormat="1">
      <c r="A175" s="1248"/>
      <c r="B175" s="1251"/>
      <c r="C175" s="82" t="s">
        <v>1413</v>
      </c>
      <c r="D175" s="1245"/>
      <c r="E175" s="1245"/>
      <c r="F175" s="1245"/>
      <c r="G175" s="1245"/>
      <c r="H175" s="1245"/>
    </row>
    <row r="176" spans="1:9" s="32" customFormat="1">
      <c r="A176" s="1248"/>
      <c r="B176" s="1251"/>
      <c r="C176" s="82" t="s">
        <v>1414</v>
      </c>
      <c r="D176" s="1245"/>
      <c r="E176" s="1245"/>
      <c r="F176" s="1245"/>
      <c r="G176" s="1245"/>
      <c r="H176" s="1245"/>
    </row>
    <row r="177" spans="1:9" s="32" customFormat="1">
      <c r="A177" s="1248"/>
      <c r="B177" s="1251"/>
      <c r="C177" s="82" t="s">
        <v>657</v>
      </c>
      <c r="D177" s="1245"/>
      <c r="E177" s="1245"/>
      <c r="F177" s="1245"/>
      <c r="G177" s="1245"/>
      <c r="H177" s="1245"/>
    </row>
    <row r="178" spans="1:9">
      <c r="A178" s="1248"/>
      <c r="B178" s="1251"/>
      <c r="C178" s="641" t="s">
        <v>1405</v>
      </c>
      <c r="D178" s="1245"/>
      <c r="E178" s="1245"/>
      <c r="F178" s="1245"/>
      <c r="G178" s="1245"/>
      <c r="H178" s="1245"/>
    </row>
    <row r="179" spans="1:9">
      <c r="A179" s="1248"/>
      <c r="B179" s="1251"/>
      <c r="C179" s="641" t="s">
        <v>1387</v>
      </c>
      <c r="D179" s="1245"/>
      <c r="E179" s="1245"/>
      <c r="F179" s="1245"/>
      <c r="G179" s="1245"/>
      <c r="H179" s="1245"/>
    </row>
    <row r="180" spans="1:9">
      <c r="A180" s="1248"/>
      <c r="B180" s="1251"/>
      <c r="C180" s="641" t="s">
        <v>1391</v>
      </c>
      <c r="D180" s="1245"/>
      <c r="E180" s="1245"/>
      <c r="F180" s="1245"/>
      <c r="G180" s="1245"/>
      <c r="H180" s="1245"/>
    </row>
    <row r="181" spans="1:9" s="32" customFormat="1">
      <c r="A181" s="1248"/>
      <c r="B181" s="1251"/>
      <c r="C181" s="82" t="s">
        <v>1415</v>
      </c>
      <c r="D181" s="1245"/>
      <c r="E181" s="1245"/>
      <c r="F181" s="1245"/>
      <c r="G181" s="1245"/>
      <c r="H181" s="1245"/>
    </row>
    <row r="182" spans="1:9" s="32" customFormat="1">
      <c r="A182" s="1248"/>
      <c r="B182" s="1251"/>
      <c r="C182" s="82" t="s">
        <v>366</v>
      </c>
      <c r="D182" s="1245"/>
      <c r="E182" s="1245"/>
      <c r="F182" s="1245"/>
      <c r="G182" s="1245"/>
      <c r="H182" s="1245"/>
    </row>
    <row r="183" spans="1:9" s="32" customFormat="1">
      <c r="A183" s="1248"/>
      <c r="B183" s="1251"/>
      <c r="C183" s="82" t="s">
        <v>164</v>
      </c>
      <c r="D183" s="1245"/>
      <c r="E183" s="1245"/>
      <c r="F183" s="1245"/>
      <c r="G183" s="1245"/>
      <c r="H183" s="1245"/>
    </row>
    <row r="184" spans="1:9" s="32" customFormat="1">
      <c r="A184" s="1249"/>
      <c r="B184" s="1251"/>
      <c r="C184" s="83" t="s">
        <v>365</v>
      </c>
      <c r="D184" s="1245"/>
      <c r="E184" s="1245"/>
      <c r="F184" s="1245"/>
      <c r="G184" s="1245"/>
      <c r="H184" s="1245"/>
      <c r="I184"/>
    </row>
    <row r="185" spans="1:9" s="32" customFormat="1">
      <c r="A185" s="1248" t="s">
        <v>2213</v>
      </c>
      <c r="B185" s="1284"/>
      <c r="C185" s="895" t="s">
        <v>2180</v>
      </c>
      <c r="D185" s="1283" t="s">
        <v>6</v>
      </c>
      <c r="E185" s="1283">
        <v>3030000</v>
      </c>
      <c r="F185" s="1283">
        <v>3190000</v>
      </c>
      <c r="G185" s="1283">
        <f t="shared" si="4"/>
        <v>1403600.0000000002</v>
      </c>
      <c r="H185" s="1283">
        <f t="shared" si="5"/>
        <v>1614140.0000000002</v>
      </c>
      <c r="I185"/>
    </row>
    <row r="186" spans="1:9" s="32" customFormat="1">
      <c r="A186" s="1248"/>
      <c r="B186" s="1251"/>
      <c r="C186" s="85" t="s">
        <v>1410</v>
      </c>
      <c r="D186" s="1245"/>
      <c r="E186" s="1245"/>
      <c r="F186" s="1245"/>
      <c r="G186" s="1245"/>
      <c r="H186" s="1245"/>
      <c r="I186"/>
    </row>
    <row r="187" spans="1:9" s="32" customFormat="1">
      <c r="A187" s="1248"/>
      <c r="B187" s="1251"/>
      <c r="C187" s="82" t="s">
        <v>364</v>
      </c>
      <c r="D187" s="1245"/>
      <c r="E187" s="1245"/>
      <c r="F187" s="1245"/>
      <c r="G187" s="1245"/>
      <c r="H187" s="1245"/>
      <c r="I187"/>
    </row>
    <row r="188" spans="1:9" s="32" customFormat="1">
      <c r="A188" s="1253"/>
      <c r="B188" s="1252"/>
      <c r="C188" s="84" t="s">
        <v>2212</v>
      </c>
      <c r="D188" s="1246"/>
      <c r="E188" s="1246"/>
      <c r="F188" s="1246"/>
      <c r="G188" s="1246"/>
      <c r="H188" s="1246"/>
      <c r="I188"/>
    </row>
    <row r="189" spans="1:9" s="32" customFormat="1">
      <c r="A189" s="1247" t="s">
        <v>1406</v>
      </c>
      <c r="B189" s="1250"/>
      <c r="C189" s="86" t="s">
        <v>2180</v>
      </c>
      <c r="D189" s="1244" t="s">
        <v>6</v>
      </c>
      <c r="E189" s="1244">
        <v>6960000</v>
      </c>
      <c r="F189" s="1244">
        <v>6960000</v>
      </c>
      <c r="G189" s="1244">
        <f t="shared" si="4"/>
        <v>3062400.0000000005</v>
      </c>
      <c r="H189" s="1244">
        <f t="shared" si="5"/>
        <v>3521760.0000000005</v>
      </c>
    </row>
    <row r="190" spans="1:9" s="32" customFormat="1">
      <c r="A190" s="1248"/>
      <c r="B190" s="1251"/>
      <c r="C190" s="85" t="s">
        <v>1400</v>
      </c>
      <c r="D190" s="1245"/>
      <c r="E190" s="1245"/>
      <c r="F190" s="1245"/>
      <c r="G190" s="1245"/>
      <c r="H190" s="1245"/>
    </row>
    <row r="191" spans="1:9" s="32" customFormat="1">
      <c r="A191" s="1248"/>
      <c r="B191" s="1251"/>
      <c r="C191" s="82" t="s">
        <v>364</v>
      </c>
      <c r="D191" s="1245"/>
      <c r="E191" s="1245"/>
      <c r="F191" s="1245"/>
      <c r="G191" s="1245"/>
      <c r="H191" s="1245"/>
    </row>
    <row r="192" spans="1:9" s="32" customFormat="1">
      <c r="A192" s="1248"/>
      <c r="B192" s="1251"/>
      <c r="C192" s="82" t="s">
        <v>1425</v>
      </c>
      <c r="D192" s="1245"/>
      <c r="E192" s="1245"/>
      <c r="F192" s="1245"/>
      <c r="G192" s="1245"/>
      <c r="H192" s="1245"/>
    </row>
    <row r="193" spans="1:9" s="32" customFormat="1">
      <c r="A193" s="1248"/>
      <c r="B193" s="1251"/>
      <c r="C193" s="85" t="s">
        <v>1399</v>
      </c>
      <c r="D193" s="1245"/>
      <c r="E193" s="1245"/>
      <c r="F193" s="1245"/>
      <c r="G193" s="1245"/>
      <c r="H193" s="1245"/>
    </row>
    <row r="194" spans="1:9" s="32" customFormat="1">
      <c r="A194" s="1248"/>
      <c r="B194" s="1251"/>
      <c r="C194" s="82" t="s">
        <v>1401</v>
      </c>
      <c r="D194" s="1245"/>
      <c r="E194" s="1245"/>
      <c r="F194" s="1245"/>
      <c r="G194" s="1245"/>
      <c r="H194" s="1245"/>
    </row>
    <row r="195" spans="1:9" s="32" customFormat="1">
      <c r="A195" s="1248"/>
      <c r="B195" s="1251"/>
      <c r="C195" s="82" t="s">
        <v>1402</v>
      </c>
      <c r="D195" s="1245"/>
      <c r="E195" s="1245"/>
      <c r="F195" s="1245"/>
      <c r="G195" s="1245"/>
      <c r="H195" s="1245"/>
    </row>
    <row r="196" spans="1:9" s="32" customFormat="1">
      <c r="A196" s="1248"/>
      <c r="B196" s="1251"/>
      <c r="C196" s="82" t="s">
        <v>1403</v>
      </c>
      <c r="D196" s="1245"/>
      <c r="E196" s="1245"/>
      <c r="F196" s="1245"/>
      <c r="G196" s="1245"/>
      <c r="H196" s="1245"/>
    </row>
    <row r="197" spans="1:9" s="32" customFormat="1">
      <c r="A197" s="1248"/>
      <c r="B197" s="1251"/>
      <c r="C197" s="82" t="s">
        <v>658</v>
      </c>
      <c r="D197" s="1245"/>
      <c r="E197" s="1245"/>
      <c r="F197" s="1245"/>
      <c r="G197" s="1245"/>
      <c r="H197" s="1245"/>
    </row>
    <row r="198" spans="1:9">
      <c r="A198" s="1248"/>
      <c r="B198" s="1251"/>
      <c r="C198" s="641" t="s">
        <v>1405</v>
      </c>
      <c r="D198" s="1245"/>
      <c r="E198" s="1245"/>
      <c r="F198" s="1245"/>
      <c r="G198" s="1245"/>
      <c r="H198" s="1245"/>
    </row>
    <row r="199" spans="1:9" s="32" customFormat="1">
      <c r="A199" s="1248"/>
      <c r="B199" s="1251"/>
      <c r="C199" s="82" t="s">
        <v>1404</v>
      </c>
      <c r="D199" s="1245"/>
      <c r="E199" s="1245"/>
      <c r="F199" s="1245"/>
      <c r="G199" s="1245"/>
      <c r="H199" s="1245"/>
    </row>
    <row r="200" spans="1:9" s="32" customFormat="1">
      <c r="A200" s="1248"/>
      <c r="B200" s="1251"/>
      <c r="C200" s="82" t="s">
        <v>366</v>
      </c>
      <c r="D200" s="1245"/>
      <c r="E200" s="1245"/>
      <c r="F200" s="1245"/>
      <c r="G200" s="1245"/>
      <c r="H200" s="1245"/>
    </row>
    <row r="201" spans="1:9" s="32" customFormat="1">
      <c r="A201" s="1248"/>
      <c r="B201" s="1251"/>
      <c r="C201" s="82" t="s">
        <v>164</v>
      </c>
      <c r="D201" s="1245"/>
      <c r="E201" s="1245"/>
      <c r="F201" s="1245"/>
      <c r="G201" s="1245"/>
      <c r="H201" s="1245"/>
    </row>
    <row r="202" spans="1:9" s="32" customFormat="1">
      <c r="A202" s="1253"/>
      <c r="B202" s="1252"/>
      <c r="C202" s="894" t="s">
        <v>365</v>
      </c>
      <c r="D202" s="1246"/>
      <c r="E202" s="1246"/>
      <c r="F202" s="1246"/>
      <c r="G202" s="1246"/>
      <c r="H202" s="1246"/>
      <c r="I202"/>
    </row>
    <row r="203" spans="1:9" s="32" customFormat="1">
      <c r="A203" s="1247" t="s">
        <v>2328</v>
      </c>
      <c r="B203" s="1250"/>
      <c r="C203" s="86" t="s">
        <v>2180</v>
      </c>
      <c r="D203" s="1244"/>
      <c r="E203" s="1244"/>
      <c r="F203" s="1244">
        <v>7940000</v>
      </c>
      <c r="G203" s="1244">
        <f t="shared" ref="G197:G260" si="6">F203*0.55*0.8</f>
        <v>3493600</v>
      </c>
      <c r="H203" s="1244">
        <f t="shared" ref="H197:H260" si="7">G203*1.15</f>
        <v>4017639.9999999995</v>
      </c>
    </row>
    <row r="204" spans="1:9" s="32" customFormat="1">
      <c r="A204" s="1248"/>
      <c r="B204" s="1251"/>
      <c r="C204" s="85" t="s">
        <v>2329</v>
      </c>
      <c r="D204" s="1245"/>
      <c r="E204" s="1245"/>
      <c r="F204" s="1245"/>
      <c r="G204" s="1245"/>
      <c r="H204" s="1245"/>
    </row>
    <row r="205" spans="1:9" s="32" customFormat="1">
      <c r="A205" s="1248"/>
      <c r="B205" s="1251"/>
      <c r="C205" s="82" t="s">
        <v>364</v>
      </c>
      <c r="D205" s="1245"/>
      <c r="E205" s="1245"/>
      <c r="F205" s="1245"/>
      <c r="G205" s="1245"/>
      <c r="H205" s="1245"/>
    </row>
    <row r="206" spans="1:9" s="32" customFormat="1">
      <c r="A206" s="1248"/>
      <c r="B206" s="1251"/>
      <c r="C206" s="82" t="s">
        <v>2330</v>
      </c>
      <c r="D206" s="1245"/>
      <c r="E206" s="1245"/>
      <c r="F206" s="1245"/>
      <c r="G206" s="1245"/>
      <c r="H206" s="1245"/>
    </row>
    <row r="207" spans="1:9" s="32" customFormat="1">
      <c r="A207" s="1248"/>
      <c r="B207" s="1251"/>
      <c r="C207" s="85" t="s">
        <v>1399</v>
      </c>
      <c r="D207" s="1245"/>
      <c r="E207" s="1245"/>
      <c r="F207" s="1245"/>
      <c r="G207" s="1245"/>
      <c r="H207" s="1245"/>
    </row>
    <row r="208" spans="1:9" s="32" customFormat="1">
      <c r="A208" s="1248"/>
      <c r="B208" s="1251"/>
      <c r="C208" s="82" t="s">
        <v>2334</v>
      </c>
      <c r="D208" s="1245"/>
      <c r="E208" s="1245"/>
      <c r="F208" s="1245"/>
      <c r="G208" s="1245"/>
      <c r="H208" s="1245"/>
    </row>
    <row r="209" spans="1:9" s="32" customFormat="1">
      <c r="A209" s="1248"/>
      <c r="B209" s="1251"/>
      <c r="C209" s="82" t="s">
        <v>2333</v>
      </c>
      <c r="D209" s="1245"/>
      <c r="E209" s="1245"/>
      <c r="F209" s="1245"/>
      <c r="G209" s="1245"/>
      <c r="H209" s="1245"/>
    </row>
    <row r="210" spans="1:9" s="32" customFormat="1">
      <c r="A210" s="1248"/>
      <c r="B210" s="1251"/>
      <c r="C210" s="82" t="s">
        <v>2332</v>
      </c>
      <c r="D210" s="1245"/>
      <c r="E210" s="1245"/>
      <c r="F210" s="1245"/>
      <c r="G210" s="1245"/>
      <c r="H210" s="1245"/>
    </row>
    <row r="211" spans="1:9" s="32" customFormat="1">
      <c r="A211" s="1248"/>
      <c r="B211" s="1251"/>
      <c r="C211" s="82" t="s">
        <v>2335</v>
      </c>
      <c r="D211" s="1245"/>
      <c r="E211" s="1245"/>
      <c r="F211" s="1245"/>
      <c r="G211" s="1245"/>
      <c r="H211" s="1245"/>
    </row>
    <row r="212" spans="1:9">
      <c r="A212" s="1248"/>
      <c r="B212" s="1251"/>
      <c r="C212" s="641" t="s">
        <v>1405</v>
      </c>
      <c r="D212" s="1245"/>
      <c r="E212" s="1245"/>
      <c r="F212" s="1245"/>
      <c r="G212" s="1245"/>
      <c r="H212" s="1245"/>
    </row>
    <row r="213" spans="1:9" s="32" customFormat="1">
      <c r="A213" s="1248"/>
      <c r="B213" s="1251"/>
      <c r="C213" s="82" t="s">
        <v>2331</v>
      </c>
      <c r="D213" s="1245"/>
      <c r="E213" s="1245"/>
      <c r="F213" s="1245"/>
      <c r="G213" s="1245"/>
      <c r="H213" s="1245"/>
    </row>
    <row r="214" spans="1:9" s="32" customFormat="1">
      <c r="A214" s="1248"/>
      <c r="B214" s="1251"/>
      <c r="C214" s="82" t="s">
        <v>366</v>
      </c>
      <c r="D214" s="1245"/>
      <c r="E214" s="1245"/>
      <c r="F214" s="1245"/>
      <c r="G214" s="1245"/>
      <c r="H214" s="1245"/>
    </row>
    <row r="215" spans="1:9" s="32" customFormat="1">
      <c r="A215" s="1248"/>
      <c r="B215" s="1251"/>
      <c r="C215" s="82" t="s">
        <v>164</v>
      </c>
      <c r="D215" s="1245"/>
      <c r="E215" s="1245"/>
      <c r="F215" s="1245"/>
      <c r="G215" s="1245"/>
      <c r="H215" s="1245"/>
    </row>
    <row r="216" spans="1:9" s="32" customFormat="1">
      <c r="A216" s="1253"/>
      <c r="B216" s="1252"/>
      <c r="C216" s="894" t="s">
        <v>365</v>
      </c>
      <c r="D216" s="1246"/>
      <c r="E216" s="1246"/>
      <c r="F216" s="1246"/>
      <c r="G216" s="1246"/>
      <c r="H216" s="1246"/>
      <c r="I216"/>
    </row>
    <row r="217" spans="1:9" s="32" customFormat="1">
      <c r="A217" s="1247" t="s">
        <v>1407</v>
      </c>
      <c r="B217" s="1250"/>
      <c r="C217" s="86" t="s">
        <v>2180</v>
      </c>
      <c r="D217" s="1244" t="s">
        <v>6</v>
      </c>
      <c r="E217" s="1244">
        <v>10220000</v>
      </c>
      <c r="F217" s="1244">
        <v>10220000</v>
      </c>
      <c r="G217" s="1244">
        <f>F217*0.55*0.8</f>
        <v>4496800</v>
      </c>
      <c r="H217" s="1244">
        <f>G217*1.15</f>
        <v>5171320</v>
      </c>
    </row>
    <row r="218" spans="1:9" s="32" customFormat="1">
      <c r="A218" s="1248"/>
      <c r="B218" s="1251"/>
      <c r="C218" s="85" t="s">
        <v>1408</v>
      </c>
      <c r="D218" s="1245"/>
      <c r="E218" s="1245"/>
      <c r="F218" s="1245"/>
      <c r="G218" s="1245"/>
      <c r="H218" s="1245"/>
    </row>
    <row r="219" spans="1:9" s="32" customFormat="1">
      <c r="A219" s="1248"/>
      <c r="B219" s="1251"/>
      <c r="C219" s="82" t="s">
        <v>364</v>
      </c>
      <c r="D219" s="1245"/>
      <c r="E219" s="1245"/>
      <c r="F219" s="1245"/>
      <c r="G219" s="1245"/>
      <c r="H219" s="1245"/>
    </row>
    <row r="220" spans="1:9" s="32" customFormat="1">
      <c r="A220" s="1248"/>
      <c r="B220" s="1251"/>
      <c r="C220" s="82" t="s">
        <v>1426</v>
      </c>
      <c r="D220" s="1245"/>
      <c r="E220" s="1245"/>
      <c r="F220" s="1245"/>
      <c r="G220" s="1245"/>
      <c r="H220" s="1245"/>
    </row>
    <row r="221" spans="1:9" s="32" customFormat="1">
      <c r="A221" s="1248"/>
      <c r="B221" s="1251"/>
      <c r="C221" s="85" t="s">
        <v>1399</v>
      </c>
      <c r="D221" s="1245"/>
      <c r="E221" s="1245"/>
      <c r="F221" s="1245"/>
      <c r="G221" s="1245"/>
      <c r="H221" s="1245"/>
    </row>
    <row r="222" spans="1:9" s="32" customFormat="1">
      <c r="A222" s="1248"/>
      <c r="B222" s="1251"/>
      <c r="C222" s="82" t="s">
        <v>1401</v>
      </c>
      <c r="D222" s="1245"/>
      <c r="E222" s="1245"/>
      <c r="F222" s="1245"/>
      <c r="G222" s="1245"/>
      <c r="H222" s="1245"/>
    </row>
    <row r="223" spans="1:9" s="32" customFormat="1">
      <c r="A223" s="1248"/>
      <c r="B223" s="1251"/>
      <c r="C223" s="82" t="s">
        <v>1402</v>
      </c>
      <c r="D223" s="1245"/>
      <c r="E223" s="1245"/>
      <c r="F223" s="1245"/>
      <c r="G223" s="1245"/>
      <c r="H223" s="1245"/>
    </row>
    <row r="224" spans="1:9" s="32" customFormat="1">
      <c r="A224" s="1248"/>
      <c r="B224" s="1251"/>
      <c r="C224" s="82" t="s">
        <v>1403</v>
      </c>
      <c r="D224" s="1245"/>
      <c r="E224" s="1245"/>
      <c r="F224" s="1245"/>
      <c r="G224" s="1245"/>
      <c r="H224" s="1245"/>
    </row>
    <row r="225" spans="1:9" s="32" customFormat="1">
      <c r="A225" s="1248"/>
      <c r="B225" s="1251"/>
      <c r="C225" s="82" t="s">
        <v>658</v>
      </c>
      <c r="D225" s="1245"/>
      <c r="E225" s="1245"/>
      <c r="F225" s="1245"/>
      <c r="G225" s="1245"/>
      <c r="H225" s="1245"/>
    </row>
    <row r="226" spans="1:9">
      <c r="A226" s="1248"/>
      <c r="B226" s="1251"/>
      <c r="C226" s="641" t="s">
        <v>1405</v>
      </c>
      <c r="D226" s="1245"/>
      <c r="E226" s="1245"/>
      <c r="F226" s="1245"/>
      <c r="G226" s="1245"/>
      <c r="H226" s="1245"/>
    </row>
    <row r="227" spans="1:9" s="32" customFormat="1">
      <c r="A227" s="1248"/>
      <c r="B227" s="1251"/>
      <c r="C227" s="82" t="s">
        <v>1404</v>
      </c>
      <c r="D227" s="1245"/>
      <c r="E227" s="1245"/>
      <c r="F227" s="1245"/>
      <c r="G227" s="1245"/>
      <c r="H227" s="1245"/>
    </row>
    <row r="228" spans="1:9" s="32" customFormat="1">
      <c r="A228" s="1248"/>
      <c r="B228" s="1251"/>
      <c r="C228" s="82" t="s">
        <v>366</v>
      </c>
      <c r="D228" s="1245"/>
      <c r="E228" s="1245"/>
      <c r="F228" s="1245"/>
      <c r="G228" s="1245"/>
      <c r="H228" s="1245"/>
    </row>
    <row r="229" spans="1:9" s="32" customFormat="1">
      <c r="A229" s="1248"/>
      <c r="B229" s="1251"/>
      <c r="C229" s="82" t="s">
        <v>164</v>
      </c>
      <c r="D229" s="1245"/>
      <c r="E229" s="1245"/>
      <c r="F229" s="1245"/>
      <c r="G229" s="1245"/>
      <c r="H229" s="1245"/>
    </row>
    <row r="230" spans="1:9" s="32" customFormat="1">
      <c r="A230" s="1253"/>
      <c r="B230" s="1252"/>
      <c r="C230" s="894" t="s">
        <v>365</v>
      </c>
      <c r="D230" s="1246"/>
      <c r="E230" s="1246"/>
      <c r="F230" s="1246"/>
      <c r="G230" s="1246"/>
      <c r="H230" s="1246"/>
      <c r="I230"/>
    </row>
    <row r="231" spans="1:9" s="32" customFormat="1">
      <c r="A231" s="1247" t="s">
        <v>2336</v>
      </c>
      <c r="B231" s="1250"/>
      <c r="C231" s="86" t="s">
        <v>2180</v>
      </c>
      <c r="D231" s="1244"/>
      <c r="E231" s="1244"/>
      <c r="F231" s="1244">
        <v>10820000</v>
      </c>
      <c r="G231" s="1244">
        <f t="shared" si="6"/>
        <v>4760800.0000000009</v>
      </c>
      <c r="H231" s="1244">
        <f t="shared" si="7"/>
        <v>5474920.0000000009</v>
      </c>
    </row>
    <row r="232" spans="1:9" s="32" customFormat="1">
      <c r="A232" s="1248"/>
      <c r="B232" s="1251"/>
      <c r="C232" s="85" t="s">
        <v>2337</v>
      </c>
      <c r="D232" s="1245"/>
      <c r="E232" s="1245"/>
      <c r="F232" s="1245"/>
      <c r="G232" s="1245"/>
      <c r="H232" s="1245"/>
    </row>
    <row r="233" spans="1:9" s="32" customFormat="1">
      <c r="A233" s="1248"/>
      <c r="B233" s="1251"/>
      <c r="C233" s="82" t="s">
        <v>364</v>
      </c>
      <c r="D233" s="1245"/>
      <c r="E233" s="1245"/>
      <c r="F233" s="1245"/>
      <c r="G233" s="1245"/>
      <c r="H233" s="1245"/>
    </row>
    <row r="234" spans="1:9" s="32" customFormat="1">
      <c r="A234" s="1248"/>
      <c r="B234" s="1251"/>
      <c r="C234" s="82" t="s">
        <v>1426</v>
      </c>
      <c r="D234" s="1245"/>
      <c r="E234" s="1245"/>
      <c r="F234" s="1245"/>
      <c r="G234" s="1245"/>
      <c r="H234" s="1245"/>
    </row>
    <row r="235" spans="1:9" s="32" customFormat="1">
      <c r="A235" s="1248"/>
      <c r="B235" s="1251"/>
      <c r="C235" s="85" t="s">
        <v>1399</v>
      </c>
      <c r="D235" s="1245"/>
      <c r="E235" s="1245"/>
      <c r="F235" s="1245"/>
      <c r="G235" s="1245"/>
      <c r="H235" s="1245"/>
    </row>
    <row r="236" spans="1:9" s="32" customFormat="1">
      <c r="A236" s="1248"/>
      <c r="B236" s="1251"/>
      <c r="C236" s="82" t="s">
        <v>2334</v>
      </c>
      <c r="D236" s="1245"/>
      <c r="E236" s="1245"/>
      <c r="F236" s="1245"/>
      <c r="G236" s="1245"/>
      <c r="H236" s="1245"/>
    </row>
    <row r="237" spans="1:9" s="32" customFormat="1">
      <c r="A237" s="1248"/>
      <c r="B237" s="1251"/>
      <c r="C237" s="82" t="s">
        <v>2333</v>
      </c>
      <c r="D237" s="1245"/>
      <c r="E237" s="1245"/>
      <c r="F237" s="1245"/>
      <c r="G237" s="1245"/>
      <c r="H237" s="1245"/>
    </row>
    <row r="238" spans="1:9" s="32" customFormat="1">
      <c r="A238" s="1248"/>
      <c r="B238" s="1251"/>
      <c r="C238" s="82" t="s">
        <v>2332</v>
      </c>
      <c r="D238" s="1245"/>
      <c r="E238" s="1245"/>
      <c r="F238" s="1245"/>
      <c r="G238" s="1245"/>
      <c r="H238" s="1245"/>
    </row>
    <row r="239" spans="1:9" s="32" customFormat="1">
      <c r="A239" s="1248"/>
      <c r="B239" s="1251"/>
      <c r="C239" s="82" t="s">
        <v>2335</v>
      </c>
      <c r="D239" s="1245"/>
      <c r="E239" s="1245"/>
      <c r="F239" s="1245"/>
      <c r="G239" s="1245"/>
      <c r="H239" s="1245"/>
    </row>
    <row r="240" spans="1:9">
      <c r="A240" s="1248"/>
      <c r="B240" s="1251"/>
      <c r="C240" s="641" t="s">
        <v>1405</v>
      </c>
      <c r="D240" s="1245"/>
      <c r="E240" s="1245"/>
      <c r="F240" s="1245"/>
      <c r="G240" s="1245"/>
      <c r="H240" s="1245"/>
    </row>
    <row r="241" spans="1:9" s="32" customFormat="1">
      <c r="A241" s="1248"/>
      <c r="B241" s="1251"/>
      <c r="C241" s="82" t="s">
        <v>2338</v>
      </c>
      <c r="D241" s="1245"/>
      <c r="E241" s="1245"/>
      <c r="F241" s="1245"/>
      <c r="G241" s="1245"/>
      <c r="H241" s="1245"/>
    </row>
    <row r="242" spans="1:9" s="32" customFormat="1">
      <c r="A242" s="1248"/>
      <c r="B242" s="1251"/>
      <c r="C242" s="82" t="s">
        <v>366</v>
      </c>
      <c r="D242" s="1245"/>
      <c r="E242" s="1245"/>
      <c r="F242" s="1245"/>
      <c r="G242" s="1245"/>
      <c r="H242" s="1245"/>
    </row>
    <row r="243" spans="1:9" s="32" customFormat="1">
      <c r="A243" s="1248"/>
      <c r="B243" s="1251"/>
      <c r="C243" s="82" t="s">
        <v>164</v>
      </c>
      <c r="D243" s="1245"/>
      <c r="E243" s="1245"/>
      <c r="F243" s="1245"/>
      <c r="G243" s="1245"/>
      <c r="H243" s="1245"/>
    </row>
    <row r="244" spans="1:9" s="32" customFormat="1">
      <c r="A244" s="1253"/>
      <c r="B244" s="1252"/>
      <c r="C244" s="894" t="s">
        <v>365</v>
      </c>
      <c r="D244" s="1246"/>
      <c r="E244" s="1246"/>
      <c r="F244" s="1246"/>
      <c r="G244" s="1246"/>
      <c r="H244" s="1246"/>
      <c r="I244"/>
    </row>
    <row r="245" spans="1:9" ht="33.75" customHeight="1">
      <c r="A245" s="586" t="s">
        <v>1888</v>
      </c>
      <c r="B245" s="187"/>
      <c r="C245" s="188"/>
      <c r="D245" s="189"/>
      <c r="E245" s="189"/>
      <c r="F245" s="189"/>
      <c r="G245" s="189"/>
      <c r="H245" s="189"/>
    </row>
    <row r="246" spans="1:9" s="32" customFormat="1">
      <c r="A246" s="1247" t="s">
        <v>2057</v>
      </c>
      <c r="B246" s="1250"/>
      <c r="C246" s="86" t="s">
        <v>2180</v>
      </c>
      <c r="D246" s="1244" t="s">
        <v>6</v>
      </c>
      <c r="E246" s="1083">
        <v>3410000</v>
      </c>
      <c r="F246" s="1083">
        <v>3580000</v>
      </c>
      <c r="G246" s="1083">
        <f t="shared" si="6"/>
        <v>1575200.0000000002</v>
      </c>
      <c r="H246" s="1083">
        <f t="shared" si="7"/>
        <v>1811480.0000000002</v>
      </c>
    </row>
    <row r="247" spans="1:9" s="32" customFormat="1">
      <c r="A247" s="1248"/>
      <c r="B247" s="1251"/>
      <c r="C247" s="85" t="s">
        <v>1410</v>
      </c>
      <c r="D247" s="1245"/>
      <c r="E247" s="1084"/>
      <c r="F247" s="1084"/>
      <c r="G247" s="1084"/>
      <c r="H247" s="1084"/>
    </row>
    <row r="248" spans="1:9" s="32" customFormat="1">
      <c r="A248" s="1248"/>
      <c r="B248" s="1251"/>
      <c r="C248" s="82" t="s">
        <v>364</v>
      </c>
      <c r="D248" s="1245"/>
      <c r="E248" s="1084"/>
      <c r="F248" s="1084"/>
      <c r="G248" s="1084"/>
      <c r="H248" s="1084"/>
    </row>
    <row r="249" spans="1:9" s="32" customFormat="1">
      <c r="A249" s="1248"/>
      <c r="B249" s="1251"/>
      <c r="C249" s="82" t="s">
        <v>1883</v>
      </c>
      <c r="D249" s="1245"/>
      <c r="E249" s="1084"/>
      <c r="F249" s="1084"/>
      <c r="G249" s="1084"/>
      <c r="H249" s="1084"/>
    </row>
    <row r="250" spans="1:9" s="32" customFormat="1">
      <c r="A250" s="1248"/>
      <c r="B250" s="1251"/>
      <c r="C250" s="82" t="s">
        <v>2058</v>
      </c>
      <c r="D250" s="1245"/>
      <c r="E250" s="1084"/>
      <c r="F250" s="1084"/>
      <c r="G250" s="1084"/>
      <c r="H250" s="1084"/>
    </row>
    <row r="251" spans="1:9" s="32" customFormat="1">
      <c r="A251" s="1248"/>
      <c r="B251" s="1251"/>
      <c r="C251" s="85" t="s">
        <v>1399</v>
      </c>
      <c r="D251" s="1245"/>
      <c r="E251" s="1084"/>
      <c r="F251" s="1084"/>
      <c r="G251" s="1084"/>
      <c r="H251" s="1084"/>
    </row>
    <row r="252" spans="1:9" s="32" customFormat="1">
      <c r="A252" s="1248"/>
      <c r="B252" s="1251"/>
      <c r="C252" s="82" t="s">
        <v>1412</v>
      </c>
      <c r="D252" s="1245"/>
      <c r="E252" s="1084"/>
      <c r="F252" s="1084"/>
      <c r="G252" s="1084"/>
      <c r="H252" s="1084"/>
    </row>
    <row r="253" spans="1:9" s="32" customFormat="1">
      <c r="A253" s="1248"/>
      <c r="B253" s="1251"/>
      <c r="C253" s="82" t="s">
        <v>1649</v>
      </c>
      <c r="D253" s="1245"/>
      <c r="E253" s="1084"/>
      <c r="F253" s="1084"/>
      <c r="G253" s="1084"/>
      <c r="H253" s="1084"/>
    </row>
    <row r="254" spans="1:9" s="32" customFormat="1">
      <c r="A254" s="1248"/>
      <c r="B254" s="1251"/>
      <c r="C254" s="82" t="s">
        <v>1650</v>
      </c>
      <c r="D254" s="1245"/>
      <c r="E254" s="1084"/>
      <c r="F254" s="1084"/>
      <c r="G254" s="1084"/>
      <c r="H254" s="1084"/>
    </row>
    <row r="255" spans="1:9" s="32" customFormat="1">
      <c r="A255" s="1248"/>
      <c r="B255" s="1251"/>
      <c r="C255" s="82" t="s">
        <v>657</v>
      </c>
      <c r="D255" s="1245"/>
      <c r="E255" s="1084"/>
      <c r="F255" s="1084"/>
      <c r="G255" s="1084"/>
      <c r="H255" s="1084"/>
    </row>
    <row r="256" spans="1:9">
      <c r="A256" s="1248"/>
      <c r="B256" s="1251"/>
      <c r="C256" s="641" t="s">
        <v>1405</v>
      </c>
      <c r="D256" s="1245"/>
      <c r="E256" s="1084"/>
      <c r="F256" s="1084"/>
      <c r="G256" s="1084"/>
      <c r="H256" s="1084"/>
    </row>
    <row r="257" spans="1:9" s="32" customFormat="1">
      <c r="A257" s="1248"/>
      <c r="B257" s="1251"/>
      <c r="C257" s="82" t="s">
        <v>2059</v>
      </c>
      <c r="D257" s="1245"/>
      <c r="E257" s="1084"/>
      <c r="F257" s="1084"/>
      <c r="G257" s="1084"/>
      <c r="H257" s="1084"/>
    </row>
    <row r="258" spans="1:9" s="32" customFormat="1">
      <c r="A258" s="1248"/>
      <c r="B258" s="1251"/>
      <c r="C258" s="82" t="s">
        <v>366</v>
      </c>
      <c r="D258" s="1245"/>
      <c r="E258" s="1084"/>
      <c r="F258" s="1084"/>
      <c r="G258" s="1084"/>
      <c r="H258" s="1084"/>
    </row>
    <row r="259" spans="1:9" s="32" customFormat="1">
      <c r="A259" s="1253"/>
      <c r="B259" s="1252"/>
      <c r="C259" s="81" t="s">
        <v>365</v>
      </c>
      <c r="D259" s="1246"/>
      <c r="E259" s="1274"/>
      <c r="F259" s="1274"/>
      <c r="G259" s="1274"/>
      <c r="H259" s="1274"/>
      <c r="I259"/>
    </row>
    <row r="260" spans="1:9" s="32" customFormat="1">
      <c r="A260" s="1247" t="s">
        <v>2060</v>
      </c>
      <c r="B260" s="1250"/>
      <c r="C260" s="86" t="s">
        <v>2180</v>
      </c>
      <c r="D260" s="1244" t="s">
        <v>6</v>
      </c>
      <c r="E260" s="1083">
        <v>7790000</v>
      </c>
      <c r="F260" s="1083">
        <v>7790000</v>
      </c>
      <c r="G260" s="1083">
        <f t="shared" si="6"/>
        <v>3427600</v>
      </c>
      <c r="H260" s="1083">
        <f t="shared" si="7"/>
        <v>3941739.9999999995</v>
      </c>
    </row>
    <row r="261" spans="1:9" s="32" customFormat="1">
      <c r="A261" s="1248"/>
      <c r="B261" s="1251"/>
      <c r="C261" s="85" t="s">
        <v>1400</v>
      </c>
      <c r="D261" s="1245"/>
      <c r="E261" s="1084"/>
      <c r="F261" s="1084"/>
      <c r="G261" s="1084"/>
      <c r="H261" s="1084"/>
    </row>
    <row r="262" spans="1:9" s="32" customFormat="1">
      <c r="A262" s="1248"/>
      <c r="B262" s="1251"/>
      <c r="C262" s="82" t="s">
        <v>364</v>
      </c>
      <c r="D262" s="1245"/>
      <c r="E262" s="1084"/>
      <c r="F262" s="1084"/>
      <c r="G262" s="1084"/>
      <c r="H262" s="1084"/>
    </row>
    <row r="263" spans="1:9" s="32" customFormat="1">
      <c r="A263" s="1248"/>
      <c r="B263" s="1251"/>
      <c r="C263" s="82" t="s">
        <v>1426</v>
      </c>
      <c r="D263" s="1245"/>
      <c r="E263" s="1084"/>
      <c r="F263" s="1084"/>
      <c r="G263" s="1084"/>
      <c r="H263" s="1084"/>
    </row>
    <row r="264" spans="1:9" s="32" customFormat="1">
      <c r="A264" s="1248"/>
      <c r="B264" s="1251"/>
      <c r="C264" s="82" t="s">
        <v>2058</v>
      </c>
      <c r="D264" s="1245"/>
      <c r="E264" s="1084"/>
      <c r="F264" s="1084"/>
      <c r="G264" s="1084"/>
      <c r="H264" s="1084"/>
    </row>
    <row r="265" spans="1:9" s="32" customFormat="1">
      <c r="A265" s="1248"/>
      <c r="B265" s="1251"/>
      <c r="C265" s="85" t="s">
        <v>1399</v>
      </c>
      <c r="D265" s="1245"/>
      <c r="E265" s="1084"/>
      <c r="F265" s="1084"/>
      <c r="G265" s="1084"/>
      <c r="H265" s="1084"/>
    </row>
    <row r="266" spans="1:9" s="32" customFormat="1">
      <c r="A266" s="1248"/>
      <c r="B266" s="1251"/>
      <c r="C266" s="82" t="s">
        <v>1401</v>
      </c>
      <c r="D266" s="1245"/>
      <c r="E266" s="1084"/>
      <c r="F266" s="1084"/>
      <c r="G266" s="1084"/>
      <c r="H266" s="1084"/>
    </row>
    <row r="267" spans="1:9" s="32" customFormat="1">
      <c r="A267" s="1248"/>
      <c r="B267" s="1251"/>
      <c r="C267" s="82" t="s">
        <v>1423</v>
      </c>
      <c r="D267" s="1245"/>
      <c r="E267" s="1084"/>
      <c r="F267" s="1084"/>
      <c r="G267" s="1084"/>
      <c r="H267" s="1084"/>
    </row>
    <row r="268" spans="1:9" s="32" customFormat="1">
      <c r="A268" s="1248"/>
      <c r="B268" s="1251"/>
      <c r="C268" s="82" t="s">
        <v>1424</v>
      </c>
      <c r="D268" s="1245"/>
      <c r="E268" s="1084"/>
      <c r="F268" s="1084"/>
      <c r="G268" s="1084"/>
      <c r="H268" s="1084"/>
    </row>
    <row r="269" spans="1:9" s="32" customFormat="1">
      <c r="A269" s="1248"/>
      <c r="B269" s="1251"/>
      <c r="C269" s="82" t="s">
        <v>658</v>
      </c>
      <c r="D269" s="1245"/>
      <c r="E269" s="1084"/>
      <c r="F269" s="1084"/>
      <c r="G269" s="1084"/>
      <c r="H269" s="1084"/>
    </row>
    <row r="270" spans="1:9">
      <c r="A270" s="1248"/>
      <c r="B270" s="1251"/>
      <c r="C270" s="641" t="s">
        <v>1405</v>
      </c>
      <c r="D270" s="1245"/>
      <c r="E270" s="1084"/>
      <c r="F270" s="1084"/>
      <c r="G270" s="1084"/>
      <c r="H270" s="1084"/>
    </row>
    <row r="271" spans="1:9" s="32" customFormat="1">
      <c r="A271" s="1248"/>
      <c r="B271" s="1251"/>
      <c r="C271" s="82" t="s">
        <v>2061</v>
      </c>
      <c r="D271" s="1245"/>
      <c r="E271" s="1084"/>
      <c r="F271" s="1084"/>
      <c r="G271" s="1084"/>
      <c r="H271" s="1084"/>
    </row>
    <row r="272" spans="1:9" s="32" customFormat="1">
      <c r="A272" s="1248"/>
      <c r="B272" s="1251"/>
      <c r="C272" s="82" t="s">
        <v>366</v>
      </c>
      <c r="D272" s="1245"/>
      <c r="E272" s="1084"/>
      <c r="F272" s="1084"/>
      <c r="G272" s="1084"/>
      <c r="H272" s="1084"/>
    </row>
    <row r="273" spans="1:9" s="32" customFormat="1">
      <c r="A273" s="1253"/>
      <c r="B273" s="1252"/>
      <c r="C273" s="81" t="s">
        <v>365</v>
      </c>
      <c r="D273" s="1246"/>
      <c r="E273" s="1274"/>
      <c r="F273" s="1274"/>
      <c r="G273" s="1274"/>
      <c r="H273" s="1274"/>
      <c r="I273"/>
    </row>
    <row r="274" spans="1:9" s="32" customFormat="1">
      <c r="A274" s="1247" t="s">
        <v>2339</v>
      </c>
      <c r="B274" s="1250"/>
      <c r="C274" s="86" t="s">
        <v>2180</v>
      </c>
      <c r="D274" s="1244"/>
      <c r="E274" s="1083"/>
      <c r="F274" s="1083">
        <v>8560000</v>
      </c>
      <c r="G274" s="1083">
        <f t="shared" ref="G261:G324" si="8">F274*0.55*0.8</f>
        <v>3766400</v>
      </c>
      <c r="H274" s="1083">
        <f t="shared" ref="H261:H324" si="9">G274*1.15</f>
        <v>4331360</v>
      </c>
    </row>
    <row r="275" spans="1:9" s="32" customFormat="1">
      <c r="A275" s="1248"/>
      <c r="B275" s="1251"/>
      <c r="C275" s="85" t="s">
        <v>2329</v>
      </c>
      <c r="D275" s="1245"/>
      <c r="E275" s="1084"/>
      <c r="F275" s="1084"/>
      <c r="G275" s="1084"/>
      <c r="H275" s="1084"/>
    </row>
    <row r="276" spans="1:9" s="32" customFormat="1">
      <c r="A276" s="1248"/>
      <c r="B276" s="1251"/>
      <c r="C276" s="82" t="s">
        <v>364</v>
      </c>
      <c r="D276" s="1245"/>
      <c r="E276" s="1084"/>
      <c r="F276" s="1084"/>
      <c r="G276" s="1084"/>
      <c r="H276" s="1084"/>
    </row>
    <row r="277" spans="1:9" s="32" customFormat="1">
      <c r="A277" s="1248"/>
      <c r="B277" s="1251"/>
      <c r="C277" s="82" t="s">
        <v>1426</v>
      </c>
      <c r="D277" s="1245"/>
      <c r="E277" s="1084"/>
      <c r="F277" s="1084"/>
      <c r="G277" s="1084"/>
      <c r="H277" s="1084"/>
    </row>
    <row r="278" spans="1:9" s="32" customFormat="1">
      <c r="A278" s="1248"/>
      <c r="B278" s="1251"/>
      <c r="C278" s="82" t="s">
        <v>2058</v>
      </c>
      <c r="D278" s="1245"/>
      <c r="E278" s="1084"/>
      <c r="F278" s="1084"/>
      <c r="G278" s="1084"/>
      <c r="H278" s="1084"/>
    </row>
    <row r="279" spans="1:9" s="32" customFormat="1">
      <c r="A279" s="1248"/>
      <c r="B279" s="1251"/>
      <c r="C279" s="85" t="s">
        <v>1399</v>
      </c>
      <c r="D279" s="1245"/>
      <c r="E279" s="1084"/>
      <c r="F279" s="1084"/>
      <c r="G279" s="1084"/>
      <c r="H279" s="1084"/>
    </row>
    <row r="280" spans="1:9" s="32" customFormat="1">
      <c r="A280" s="1248"/>
      <c r="B280" s="1251"/>
      <c r="C280" s="82" t="s">
        <v>2334</v>
      </c>
      <c r="D280" s="1245"/>
      <c r="E280" s="1084"/>
      <c r="F280" s="1084"/>
      <c r="G280" s="1084"/>
      <c r="H280" s="1084"/>
    </row>
    <row r="281" spans="1:9" s="32" customFormat="1">
      <c r="A281" s="1248"/>
      <c r="B281" s="1251"/>
      <c r="C281" s="82" t="s">
        <v>2342</v>
      </c>
      <c r="D281" s="1245"/>
      <c r="E281" s="1084"/>
      <c r="F281" s="1084"/>
      <c r="G281" s="1084"/>
      <c r="H281" s="1084"/>
    </row>
    <row r="282" spans="1:9" s="32" customFormat="1">
      <c r="A282" s="1248"/>
      <c r="B282" s="1251"/>
      <c r="C282" s="82" t="s">
        <v>2341</v>
      </c>
      <c r="D282" s="1245"/>
      <c r="E282" s="1084"/>
      <c r="F282" s="1084"/>
      <c r="G282" s="1084"/>
      <c r="H282" s="1084"/>
    </row>
    <row r="283" spans="1:9" s="32" customFormat="1">
      <c r="A283" s="1248"/>
      <c r="B283" s="1251"/>
      <c r="C283" s="82" t="s">
        <v>2335</v>
      </c>
      <c r="D283" s="1245"/>
      <c r="E283" s="1084"/>
      <c r="F283" s="1084"/>
      <c r="G283" s="1084"/>
      <c r="H283" s="1084"/>
    </row>
    <row r="284" spans="1:9">
      <c r="A284" s="1248"/>
      <c r="B284" s="1251"/>
      <c r="C284" s="641" t="s">
        <v>1405</v>
      </c>
      <c r="D284" s="1245"/>
      <c r="E284" s="1084"/>
      <c r="F284" s="1084"/>
      <c r="G284" s="1084"/>
      <c r="H284" s="1084"/>
    </row>
    <row r="285" spans="1:9" s="32" customFormat="1">
      <c r="A285" s="1248"/>
      <c r="B285" s="1251"/>
      <c r="C285" s="82" t="s">
        <v>2061</v>
      </c>
      <c r="D285" s="1245"/>
      <c r="E285" s="1084"/>
      <c r="F285" s="1084"/>
      <c r="G285" s="1084"/>
      <c r="H285" s="1084"/>
    </row>
    <row r="286" spans="1:9" s="32" customFormat="1">
      <c r="A286" s="1248"/>
      <c r="B286" s="1251"/>
      <c r="C286" s="82" t="s">
        <v>366</v>
      </c>
      <c r="D286" s="1245"/>
      <c r="E286" s="1084"/>
      <c r="F286" s="1084"/>
      <c r="G286" s="1084"/>
      <c r="H286" s="1084"/>
    </row>
    <row r="287" spans="1:9" s="32" customFormat="1">
      <c r="A287" s="1253"/>
      <c r="B287" s="1252"/>
      <c r="C287" s="81" t="s">
        <v>365</v>
      </c>
      <c r="D287" s="1246"/>
      <c r="E287" s="1274"/>
      <c r="F287" s="1274"/>
      <c r="G287" s="1274"/>
      <c r="H287" s="1274"/>
      <c r="I287"/>
    </row>
    <row r="288" spans="1:9" s="32" customFormat="1">
      <c r="A288" s="1247" t="s">
        <v>2062</v>
      </c>
      <c r="B288" s="1250"/>
      <c r="C288" s="86" t="s">
        <v>2180</v>
      </c>
      <c r="D288" s="1244" t="s">
        <v>6</v>
      </c>
      <c r="E288" s="1083">
        <v>11410000</v>
      </c>
      <c r="F288" s="1083">
        <v>11410000</v>
      </c>
      <c r="G288" s="1083">
        <f t="shared" si="8"/>
        <v>5020400.0000000009</v>
      </c>
      <c r="H288" s="1083">
        <f t="shared" si="9"/>
        <v>5773460.0000000009</v>
      </c>
    </row>
    <row r="289" spans="1:9" s="32" customFormat="1">
      <c r="A289" s="1248"/>
      <c r="B289" s="1251"/>
      <c r="C289" s="85" t="s">
        <v>2063</v>
      </c>
      <c r="D289" s="1245"/>
      <c r="E289" s="1084"/>
      <c r="F289" s="1084"/>
      <c r="G289" s="1084"/>
      <c r="H289" s="1084"/>
    </row>
    <row r="290" spans="1:9" s="32" customFormat="1">
      <c r="A290" s="1248"/>
      <c r="B290" s="1251"/>
      <c r="C290" s="83" t="s">
        <v>1207</v>
      </c>
      <c r="D290" s="1245"/>
      <c r="E290" s="1084"/>
      <c r="F290" s="1084"/>
      <c r="G290" s="1084"/>
      <c r="H290" s="1084"/>
    </row>
    <row r="291" spans="1:9" s="32" customFormat="1">
      <c r="A291" s="1248"/>
      <c r="B291" s="1251"/>
      <c r="C291" s="82" t="s">
        <v>364</v>
      </c>
      <c r="D291" s="1245"/>
      <c r="E291" s="1084"/>
      <c r="F291" s="1084"/>
      <c r="G291" s="1084"/>
      <c r="H291" s="1084"/>
    </row>
    <row r="292" spans="1:9" s="32" customFormat="1">
      <c r="A292" s="1248"/>
      <c r="B292" s="1251"/>
      <c r="C292" s="82" t="s">
        <v>1877</v>
      </c>
      <c r="D292" s="1245"/>
      <c r="E292" s="1084"/>
      <c r="F292" s="1084"/>
      <c r="G292" s="1084"/>
      <c r="H292" s="1084"/>
    </row>
    <row r="293" spans="1:9" s="32" customFormat="1">
      <c r="A293" s="1248"/>
      <c r="B293" s="1251"/>
      <c r="C293" s="82" t="s">
        <v>2058</v>
      </c>
      <c r="D293" s="1245"/>
      <c r="E293" s="1084"/>
      <c r="F293" s="1084"/>
      <c r="G293" s="1084"/>
      <c r="H293" s="1084"/>
    </row>
    <row r="294" spans="1:9" s="32" customFormat="1">
      <c r="A294" s="1248"/>
      <c r="B294" s="1251"/>
      <c r="C294" s="85" t="s">
        <v>1399</v>
      </c>
      <c r="D294" s="1245"/>
      <c r="E294" s="1084"/>
      <c r="F294" s="1084"/>
      <c r="G294" s="1084"/>
      <c r="H294" s="1084"/>
    </row>
    <row r="295" spans="1:9" s="32" customFormat="1">
      <c r="A295" s="1248"/>
      <c r="B295" s="1251"/>
      <c r="C295" s="82" t="s">
        <v>1401</v>
      </c>
      <c r="D295" s="1245"/>
      <c r="E295" s="1084"/>
      <c r="F295" s="1084"/>
      <c r="G295" s="1084"/>
      <c r="H295" s="1084"/>
    </row>
    <row r="296" spans="1:9" s="32" customFormat="1">
      <c r="A296" s="1248"/>
      <c r="B296" s="1251"/>
      <c r="C296" s="82" t="s">
        <v>1423</v>
      </c>
      <c r="D296" s="1245"/>
      <c r="E296" s="1084"/>
      <c r="F296" s="1084"/>
      <c r="G296" s="1084"/>
      <c r="H296" s="1084"/>
    </row>
    <row r="297" spans="1:9" s="32" customFormat="1">
      <c r="A297" s="1248"/>
      <c r="B297" s="1251"/>
      <c r="C297" s="82" t="s">
        <v>1424</v>
      </c>
      <c r="D297" s="1245"/>
      <c r="E297" s="1084"/>
      <c r="F297" s="1084"/>
      <c r="G297" s="1084"/>
      <c r="H297" s="1084"/>
    </row>
    <row r="298" spans="1:9" s="32" customFormat="1">
      <c r="A298" s="1248"/>
      <c r="B298" s="1251"/>
      <c r="C298" s="82" t="s">
        <v>658</v>
      </c>
      <c r="D298" s="1245"/>
      <c r="E298" s="1084"/>
      <c r="F298" s="1084"/>
      <c r="G298" s="1084"/>
      <c r="H298" s="1084"/>
    </row>
    <row r="299" spans="1:9">
      <c r="A299" s="1248"/>
      <c r="B299" s="1251"/>
      <c r="C299" s="641" t="s">
        <v>1405</v>
      </c>
      <c r="D299" s="1245"/>
      <c r="E299" s="1084"/>
      <c r="F299" s="1084"/>
      <c r="G299" s="1084"/>
      <c r="H299" s="1084"/>
    </row>
    <row r="300" spans="1:9" s="32" customFormat="1">
      <c r="A300" s="1248"/>
      <c r="B300" s="1251"/>
      <c r="C300" s="82" t="s">
        <v>1895</v>
      </c>
      <c r="D300" s="1245"/>
      <c r="E300" s="1084"/>
      <c r="F300" s="1084"/>
      <c r="G300" s="1084"/>
      <c r="H300" s="1084"/>
    </row>
    <row r="301" spans="1:9" s="32" customFormat="1">
      <c r="A301" s="1248"/>
      <c r="B301" s="1251"/>
      <c r="C301" s="82" t="s">
        <v>366</v>
      </c>
      <c r="D301" s="1245"/>
      <c r="E301" s="1084"/>
      <c r="F301" s="1084"/>
      <c r="G301" s="1084"/>
      <c r="H301" s="1084"/>
    </row>
    <row r="302" spans="1:9" s="32" customFormat="1">
      <c r="A302" s="1253"/>
      <c r="B302" s="1252"/>
      <c r="C302" s="81" t="s">
        <v>365</v>
      </c>
      <c r="D302" s="1246"/>
      <c r="E302" s="1274"/>
      <c r="F302" s="1274"/>
      <c r="G302" s="1274"/>
      <c r="H302" s="1274"/>
      <c r="I302"/>
    </row>
    <row r="303" spans="1:9" s="32" customFormat="1">
      <c r="A303" s="1247" t="s">
        <v>2340</v>
      </c>
      <c r="B303" s="1250"/>
      <c r="C303" s="86" t="s">
        <v>2180</v>
      </c>
      <c r="D303" s="1244"/>
      <c r="E303" s="1083"/>
      <c r="F303" s="1083">
        <v>12690000</v>
      </c>
      <c r="G303" s="1083">
        <f t="shared" si="8"/>
        <v>5583600.0000000009</v>
      </c>
      <c r="H303" s="1083">
        <f t="shared" si="9"/>
        <v>6421140.0000000009</v>
      </c>
    </row>
    <row r="304" spans="1:9" s="32" customFormat="1">
      <c r="A304" s="1248"/>
      <c r="B304" s="1251"/>
      <c r="C304" s="85" t="s">
        <v>2337</v>
      </c>
      <c r="D304" s="1245"/>
      <c r="E304" s="1084"/>
      <c r="F304" s="1084"/>
      <c r="G304" s="1084"/>
      <c r="H304" s="1084"/>
    </row>
    <row r="305" spans="1:9" s="32" customFormat="1">
      <c r="A305" s="1248"/>
      <c r="B305" s="1251"/>
      <c r="C305" s="83" t="s">
        <v>1207</v>
      </c>
      <c r="D305" s="1245"/>
      <c r="E305" s="1084"/>
      <c r="F305" s="1084"/>
      <c r="G305" s="1084"/>
      <c r="H305" s="1084"/>
    </row>
    <row r="306" spans="1:9" s="32" customFormat="1">
      <c r="A306" s="1248"/>
      <c r="B306" s="1251"/>
      <c r="C306" s="82" t="s">
        <v>364</v>
      </c>
      <c r="D306" s="1245"/>
      <c r="E306" s="1084"/>
      <c r="F306" s="1084"/>
      <c r="G306" s="1084"/>
      <c r="H306" s="1084"/>
    </row>
    <row r="307" spans="1:9" s="32" customFormat="1">
      <c r="A307" s="1248"/>
      <c r="B307" s="1251"/>
      <c r="C307" s="82" t="s">
        <v>2343</v>
      </c>
      <c r="D307" s="1245"/>
      <c r="E307" s="1084"/>
      <c r="F307" s="1084"/>
      <c r="G307" s="1084"/>
      <c r="H307" s="1084"/>
    </row>
    <row r="308" spans="1:9" s="32" customFormat="1">
      <c r="A308" s="1248"/>
      <c r="B308" s="1251"/>
      <c r="C308" s="82" t="s">
        <v>2058</v>
      </c>
      <c r="D308" s="1245"/>
      <c r="E308" s="1084"/>
      <c r="F308" s="1084"/>
      <c r="G308" s="1084"/>
      <c r="H308" s="1084"/>
    </row>
    <row r="309" spans="1:9" s="32" customFormat="1">
      <c r="A309" s="1248"/>
      <c r="B309" s="1251"/>
      <c r="C309" s="85" t="s">
        <v>1399</v>
      </c>
      <c r="D309" s="1245"/>
      <c r="E309" s="1084"/>
      <c r="F309" s="1084"/>
      <c r="G309" s="1084"/>
      <c r="H309" s="1084"/>
    </row>
    <row r="310" spans="1:9" s="32" customFormat="1">
      <c r="A310" s="1248"/>
      <c r="B310" s="1251"/>
      <c r="C310" s="82" t="s">
        <v>2334</v>
      </c>
      <c r="D310" s="1245"/>
      <c r="E310" s="1084"/>
      <c r="F310" s="1084"/>
      <c r="G310" s="1084"/>
      <c r="H310" s="1084"/>
    </row>
    <row r="311" spans="1:9" s="32" customFormat="1">
      <c r="A311" s="1248"/>
      <c r="B311" s="1251"/>
      <c r="C311" s="82" t="s">
        <v>2342</v>
      </c>
      <c r="D311" s="1245"/>
      <c r="E311" s="1084"/>
      <c r="F311" s="1084"/>
      <c r="G311" s="1084"/>
      <c r="H311" s="1084"/>
    </row>
    <row r="312" spans="1:9" s="32" customFormat="1">
      <c r="A312" s="1248"/>
      <c r="B312" s="1251"/>
      <c r="C312" s="82" t="s">
        <v>2341</v>
      </c>
      <c r="D312" s="1245"/>
      <c r="E312" s="1084"/>
      <c r="F312" s="1084"/>
      <c r="G312" s="1084"/>
      <c r="H312" s="1084"/>
    </row>
    <row r="313" spans="1:9" s="32" customFormat="1">
      <c r="A313" s="1248"/>
      <c r="B313" s="1251"/>
      <c r="C313" s="82" t="s">
        <v>2335</v>
      </c>
      <c r="D313" s="1245"/>
      <c r="E313" s="1084"/>
      <c r="F313" s="1084"/>
      <c r="G313" s="1084"/>
      <c r="H313" s="1084"/>
    </row>
    <row r="314" spans="1:9">
      <c r="A314" s="1248"/>
      <c r="B314" s="1251"/>
      <c r="C314" s="641" t="s">
        <v>1405</v>
      </c>
      <c r="D314" s="1245"/>
      <c r="E314" s="1084"/>
      <c r="F314" s="1084"/>
      <c r="G314" s="1084"/>
      <c r="H314" s="1084"/>
    </row>
    <row r="315" spans="1:9" s="32" customFormat="1">
      <c r="A315" s="1248"/>
      <c r="B315" s="1251"/>
      <c r="C315" s="82" t="s">
        <v>2344</v>
      </c>
      <c r="D315" s="1245"/>
      <c r="E315" s="1084"/>
      <c r="F315" s="1084"/>
      <c r="G315" s="1084"/>
      <c r="H315" s="1084"/>
    </row>
    <row r="316" spans="1:9" s="32" customFormat="1">
      <c r="A316" s="1248"/>
      <c r="B316" s="1251"/>
      <c r="C316" s="82" t="s">
        <v>366</v>
      </c>
      <c r="D316" s="1245"/>
      <c r="E316" s="1084"/>
      <c r="F316" s="1084"/>
      <c r="G316" s="1084"/>
      <c r="H316" s="1084"/>
    </row>
    <row r="317" spans="1:9" s="32" customFormat="1">
      <c r="A317" s="1253"/>
      <c r="B317" s="1252"/>
      <c r="C317" s="81" t="s">
        <v>365</v>
      </c>
      <c r="D317" s="1246"/>
      <c r="E317" s="1274"/>
      <c r="F317" s="1274"/>
      <c r="G317" s="1274"/>
      <c r="H317" s="1274"/>
      <c r="I317"/>
    </row>
    <row r="318" spans="1:9" ht="33.75" customHeight="1">
      <c r="A318" s="586" t="s">
        <v>1888</v>
      </c>
      <c r="B318" s="187"/>
      <c r="C318" s="188"/>
      <c r="D318" s="189"/>
      <c r="E318" s="947"/>
      <c r="F318" s="947"/>
      <c r="G318" s="947"/>
      <c r="H318" s="947"/>
    </row>
    <row r="319" spans="1:9" s="32" customFormat="1">
      <c r="A319" s="1247" t="s">
        <v>1881</v>
      </c>
      <c r="B319" s="1250"/>
      <c r="C319" s="86" t="s">
        <v>2180</v>
      </c>
      <c r="D319" s="1244" t="s">
        <v>2</v>
      </c>
      <c r="E319" s="1083">
        <v>5570000</v>
      </c>
      <c r="F319" s="1083">
        <v>5800000</v>
      </c>
      <c r="G319" s="1083">
        <f t="shared" si="8"/>
        <v>2552000.0000000005</v>
      </c>
      <c r="H319" s="1083">
        <f t="shared" si="9"/>
        <v>2934800.0000000005</v>
      </c>
    </row>
    <row r="320" spans="1:9" s="32" customFormat="1">
      <c r="A320" s="1248"/>
      <c r="B320" s="1251"/>
      <c r="C320" s="85" t="s">
        <v>1882</v>
      </c>
      <c r="D320" s="1245"/>
      <c r="E320" s="1084"/>
      <c r="F320" s="1084"/>
      <c r="G320" s="1084"/>
      <c r="H320" s="1084"/>
    </row>
    <row r="321" spans="1:9" s="32" customFormat="1">
      <c r="A321" s="1248"/>
      <c r="B321" s="1251"/>
      <c r="C321" s="83" t="s">
        <v>1207</v>
      </c>
      <c r="D321" s="1245"/>
      <c r="E321" s="1084"/>
      <c r="F321" s="1084"/>
      <c r="G321" s="1084"/>
      <c r="H321" s="1084"/>
    </row>
    <row r="322" spans="1:9" s="32" customFormat="1">
      <c r="A322" s="1248"/>
      <c r="B322" s="1251"/>
      <c r="C322" s="82" t="s">
        <v>364</v>
      </c>
      <c r="D322" s="1245"/>
      <c r="E322" s="1084"/>
      <c r="F322" s="1084"/>
      <c r="G322" s="1084"/>
      <c r="H322" s="1084"/>
    </row>
    <row r="323" spans="1:9" s="32" customFormat="1">
      <c r="A323" s="1248"/>
      <c r="B323" s="1251"/>
      <c r="C323" s="82" t="s">
        <v>1883</v>
      </c>
      <c r="D323" s="1245"/>
      <c r="E323" s="1084"/>
      <c r="F323" s="1084"/>
      <c r="G323" s="1084"/>
      <c r="H323" s="1084"/>
    </row>
    <row r="324" spans="1:9" s="32" customFormat="1">
      <c r="A324" s="1248"/>
      <c r="B324" s="1251"/>
      <c r="C324" s="82" t="s">
        <v>1876</v>
      </c>
      <c r="D324" s="1245"/>
      <c r="E324" s="1084"/>
      <c r="F324" s="1084"/>
      <c r="G324" s="1084"/>
      <c r="H324" s="1084"/>
    </row>
    <row r="325" spans="1:9" s="32" customFormat="1">
      <c r="A325" s="1248"/>
      <c r="B325" s="1251"/>
      <c r="C325" s="85" t="s">
        <v>1399</v>
      </c>
      <c r="D325" s="1245"/>
      <c r="E325" s="1084"/>
      <c r="F325" s="1084"/>
      <c r="G325" s="1084"/>
      <c r="H325" s="1084"/>
    </row>
    <row r="326" spans="1:9" s="32" customFormat="1">
      <c r="A326" s="1248"/>
      <c r="B326" s="1251"/>
      <c r="C326" s="82" t="s">
        <v>1401</v>
      </c>
      <c r="D326" s="1245"/>
      <c r="E326" s="1084"/>
      <c r="F326" s="1084"/>
      <c r="G326" s="1084"/>
      <c r="H326" s="1084"/>
    </row>
    <row r="327" spans="1:9" s="32" customFormat="1">
      <c r="A327" s="1248"/>
      <c r="B327" s="1251"/>
      <c r="C327" s="82" t="s">
        <v>1649</v>
      </c>
      <c r="D327" s="1245"/>
      <c r="E327" s="1084"/>
      <c r="F327" s="1084"/>
      <c r="G327" s="1084"/>
      <c r="H327" s="1084"/>
    </row>
    <row r="328" spans="1:9" s="32" customFormat="1">
      <c r="A328" s="1248"/>
      <c r="B328" s="1251"/>
      <c r="C328" s="82" t="s">
        <v>1650</v>
      </c>
      <c r="D328" s="1245"/>
      <c r="E328" s="1084"/>
      <c r="F328" s="1084"/>
      <c r="G328" s="1084"/>
      <c r="H328" s="1084"/>
    </row>
    <row r="329" spans="1:9" s="32" customFormat="1">
      <c r="A329" s="1248"/>
      <c r="B329" s="1251"/>
      <c r="C329" s="82" t="s">
        <v>658</v>
      </c>
      <c r="D329" s="1245"/>
      <c r="E329" s="1084"/>
      <c r="F329" s="1084"/>
      <c r="G329" s="1084"/>
      <c r="H329" s="1084"/>
    </row>
    <row r="330" spans="1:9">
      <c r="A330" s="1248"/>
      <c r="B330" s="1251"/>
      <c r="C330" s="641" t="s">
        <v>1405</v>
      </c>
      <c r="D330" s="1245"/>
      <c r="E330" s="1084"/>
      <c r="F330" s="1084"/>
      <c r="G330" s="1084"/>
      <c r="H330" s="1084"/>
    </row>
    <row r="331" spans="1:9" s="32" customFormat="1">
      <c r="A331" s="1248"/>
      <c r="B331" s="1251"/>
      <c r="C331" s="82" t="s">
        <v>1893</v>
      </c>
      <c r="D331" s="1245"/>
      <c r="E331" s="1084"/>
      <c r="F331" s="1084"/>
      <c r="G331" s="1084"/>
      <c r="H331" s="1084"/>
    </row>
    <row r="332" spans="1:9" s="32" customFormat="1">
      <c r="A332" s="1248"/>
      <c r="B332" s="1251"/>
      <c r="C332" s="82" t="s">
        <v>366</v>
      </c>
      <c r="D332" s="1245"/>
      <c r="E332" s="1084"/>
      <c r="F332" s="1084"/>
      <c r="G332" s="1084"/>
      <c r="H332" s="1084"/>
    </row>
    <row r="333" spans="1:9" s="32" customFormat="1">
      <c r="A333" s="1253"/>
      <c r="B333" s="1252"/>
      <c r="C333" s="81" t="s">
        <v>365</v>
      </c>
      <c r="D333" s="1246"/>
      <c r="E333" s="1274"/>
      <c r="F333" s="1274"/>
      <c r="G333" s="1274"/>
      <c r="H333" s="1274"/>
      <c r="I333"/>
    </row>
    <row r="334" spans="1:9" s="32" customFormat="1">
      <c r="A334" s="1247" t="s">
        <v>1878</v>
      </c>
      <c r="B334" s="1250"/>
      <c r="C334" s="86" t="s">
        <v>2180</v>
      </c>
      <c r="D334" s="1244" t="s">
        <v>2</v>
      </c>
      <c r="E334" s="1083">
        <v>9740000</v>
      </c>
      <c r="F334" s="1083">
        <v>10390000</v>
      </c>
      <c r="G334" s="1083">
        <f t="shared" ref="G325:G388" si="10">F334*0.55*0.8</f>
        <v>4571600</v>
      </c>
      <c r="H334" s="1083">
        <f t="shared" ref="H325:H388" si="11">G334*1.15</f>
        <v>5257340</v>
      </c>
    </row>
    <row r="335" spans="1:9" s="32" customFormat="1">
      <c r="A335" s="1248"/>
      <c r="B335" s="1251"/>
      <c r="C335" s="85" t="s">
        <v>1879</v>
      </c>
      <c r="D335" s="1245"/>
      <c r="E335" s="1084"/>
      <c r="F335" s="1084"/>
      <c r="G335" s="1084"/>
      <c r="H335" s="1084"/>
    </row>
    <row r="336" spans="1:9" s="32" customFormat="1">
      <c r="A336" s="1248"/>
      <c r="B336" s="1251"/>
      <c r="C336" s="83" t="s">
        <v>1207</v>
      </c>
      <c r="D336" s="1245"/>
      <c r="E336" s="1084"/>
      <c r="F336" s="1084"/>
      <c r="G336" s="1084"/>
      <c r="H336" s="1084"/>
    </row>
    <row r="337" spans="1:9" s="32" customFormat="1">
      <c r="A337" s="1248"/>
      <c r="B337" s="1251"/>
      <c r="C337" s="82" t="s">
        <v>364</v>
      </c>
      <c r="D337" s="1245"/>
      <c r="E337" s="1084"/>
      <c r="F337" s="1084"/>
      <c r="G337" s="1084"/>
      <c r="H337" s="1084"/>
    </row>
    <row r="338" spans="1:9" s="32" customFormat="1">
      <c r="A338" s="1248"/>
      <c r="B338" s="1251"/>
      <c r="C338" s="82" t="s">
        <v>1880</v>
      </c>
      <c r="D338" s="1245"/>
      <c r="E338" s="1084"/>
      <c r="F338" s="1084"/>
      <c r="G338" s="1084"/>
      <c r="H338" s="1084"/>
    </row>
    <row r="339" spans="1:9" s="32" customFormat="1">
      <c r="A339" s="1248"/>
      <c r="B339" s="1251"/>
      <c r="C339" s="82" t="s">
        <v>1876</v>
      </c>
      <c r="D339" s="1245"/>
      <c r="E339" s="1084"/>
      <c r="F339" s="1084"/>
      <c r="G339" s="1084"/>
      <c r="H339" s="1084"/>
    </row>
    <row r="340" spans="1:9" s="32" customFormat="1">
      <c r="A340" s="1248"/>
      <c r="B340" s="1251"/>
      <c r="C340" s="85" t="s">
        <v>1399</v>
      </c>
      <c r="D340" s="1245"/>
      <c r="E340" s="1084"/>
      <c r="F340" s="1084"/>
      <c r="G340" s="1084"/>
      <c r="H340" s="1084"/>
    </row>
    <row r="341" spans="1:9" s="32" customFormat="1">
      <c r="A341" s="1248"/>
      <c r="B341" s="1251"/>
      <c r="C341" s="82" t="s">
        <v>1401</v>
      </c>
      <c r="D341" s="1245"/>
      <c r="E341" s="1084"/>
      <c r="F341" s="1084"/>
      <c r="G341" s="1084"/>
      <c r="H341" s="1084"/>
    </row>
    <row r="342" spans="1:9" s="32" customFormat="1">
      <c r="A342" s="1248"/>
      <c r="B342" s="1251"/>
      <c r="C342" s="82" t="s">
        <v>1423</v>
      </c>
      <c r="D342" s="1245"/>
      <c r="E342" s="1084"/>
      <c r="F342" s="1084"/>
      <c r="G342" s="1084"/>
      <c r="H342" s="1084"/>
    </row>
    <row r="343" spans="1:9" s="32" customFormat="1">
      <c r="A343" s="1248"/>
      <c r="B343" s="1251"/>
      <c r="C343" s="82" t="s">
        <v>1424</v>
      </c>
      <c r="D343" s="1245"/>
      <c r="E343" s="1084"/>
      <c r="F343" s="1084"/>
      <c r="G343" s="1084"/>
      <c r="H343" s="1084"/>
    </row>
    <row r="344" spans="1:9" s="32" customFormat="1">
      <c r="A344" s="1248"/>
      <c r="B344" s="1251"/>
      <c r="C344" s="82" t="s">
        <v>658</v>
      </c>
      <c r="D344" s="1245"/>
      <c r="E344" s="1084"/>
      <c r="F344" s="1084"/>
      <c r="G344" s="1084"/>
      <c r="H344" s="1084"/>
    </row>
    <row r="345" spans="1:9">
      <c r="A345" s="1248"/>
      <c r="B345" s="1251"/>
      <c r="C345" s="641" t="s">
        <v>1405</v>
      </c>
      <c r="D345" s="1245"/>
      <c r="E345" s="1084"/>
      <c r="F345" s="1084"/>
      <c r="G345" s="1084"/>
      <c r="H345" s="1084"/>
    </row>
    <row r="346" spans="1:9" s="32" customFormat="1">
      <c r="A346" s="1248"/>
      <c r="B346" s="1251"/>
      <c r="C346" s="82" t="s">
        <v>1894</v>
      </c>
      <c r="D346" s="1245"/>
      <c r="E346" s="1084"/>
      <c r="F346" s="1084"/>
      <c r="G346" s="1084"/>
      <c r="H346" s="1084"/>
    </row>
    <row r="347" spans="1:9" s="32" customFormat="1">
      <c r="A347" s="1248"/>
      <c r="B347" s="1251"/>
      <c r="C347" s="82" t="s">
        <v>366</v>
      </c>
      <c r="D347" s="1245"/>
      <c r="E347" s="1084"/>
      <c r="F347" s="1084"/>
      <c r="G347" s="1084"/>
      <c r="H347" s="1084"/>
    </row>
    <row r="348" spans="1:9" s="32" customFormat="1">
      <c r="A348" s="1253"/>
      <c r="B348" s="1252"/>
      <c r="C348" s="81" t="s">
        <v>365</v>
      </c>
      <c r="D348" s="1246"/>
      <c r="E348" s="1274"/>
      <c r="F348" s="1274"/>
      <c r="G348" s="1274"/>
      <c r="H348" s="1274"/>
      <c r="I348"/>
    </row>
    <row r="349" spans="1:9" s="32" customFormat="1">
      <c r="A349" s="1247" t="s">
        <v>1874</v>
      </c>
      <c r="B349" s="1250"/>
      <c r="C349" s="86" t="s">
        <v>2180</v>
      </c>
      <c r="D349" s="1244" t="s">
        <v>2</v>
      </c>
      <c r="E349" s="1083">
        <v>13570000</v>
      </c>
      <c r="F349" s="1083">
        <v>14400000</v>
      </c>
      <c r="G349" s="1083">
        <f t="shared" si="10"/>
        <v>6336000.0000000009</v>
      </c>
      <c r="H349" s="1083">
        <f t="shared" si="11"/>
        <v>7286400.0000000009</v>
      </c>
    </row>
    <row r="350" spans="1:9" s="32" customFormat="1">
      <c r="A350" s="1248"/>
      <c r="B350" s="1251"/>
      <c r="C350" s="85" t="s">
        <v>1875</v>
      </c>
      <c r="D350" s="1245"/>
      <c r="E350" s="1084"/>
      <c r="F350" s="1084"/>
      <c r="G350" s="1084"/>
      <c r="H350" s="1084"/>
    </row>
    <row r="351" spans="1:9" s="32" customFormat="1">
      <c r="A351" s="1248"/>
      <c r="B351" s="1251"/>
      <c r="C351" s="83" t="s">
        <v>1207</v>
      </c>
      <c r="D351" s="1245"/>
      <c r="E351" s="1084"/>
      <c r="F351" s="1084"/>
      <c r="G351" s="1084"/>
      <c r="H351" s="1084"/>
    </row>
    <row r="352" spans="1:9" s="32" customFormat="1">
      <c r="A352" s="1248"/>
      <c r="B352" s="1251"/>
      <c r="C352" s="82" t="s">
        <v>364</v>
      </c>
      <c r="D352" s="1245"/>
      <c r="E352" s="1084"/>
      <c r="F352" s="1084"/>
      <c r="G352" s="1084"/>
      <c r="H352" s="1084"/>
    </row>
    <row r="353" spans="1:20" s="32" customFormat="1">
      <c r="A353" s="1248"/>
      <c r="B353" s="1251"/>
      <c r="C353" s="82" t="s">
        <v>1877</v>
      </c>
      <c r="D353" s="1245"/>
      <c r="E353" s="1084"/>
      <c r="F353" s="1084"/>
      <c r="G353" s="1084"/>
      <c r="H353" s="1084"/>
    </row>
    <row r="354" spans="1:20" s="32" customFormat="1">
      <c r="A354" s="1248"/>
      <c r="B354" s="1251"/>
      <c r="C354" s="82" t="s">
        <v>1876</v>
      </c>
      <c r="D354" s="1245"/>
      <c r="E354" s="1084"/>
      <c r="F354" s="1084"/>
      <c r="G354" s="1084"/>
      <c r="H354" s="1084"/>
    </row>
    <row r="355" spans="1:20" s="32" customFormat="1">
      <c r="A355" s="1248"/>
      <c r="B355" s="1251"/>
      <c r="C355" s="85" t="s">
        <v>1399</v>
      </c>
      <c r="D355" s="1245"/>
      <c r="E355" s="1084"/>
      <c r="F355" s="1084"/>
      <c r="G355" s="1084"/>
      <c r="H355" s="1084"/>
    </row>
    <row r="356" spans="1:20" s="32" customFormat="1">
      <c r="A356" s="1248"/>
      <c r="B356" s="1251"/>
      <c r="C356" s="82" t="s">
        <v>1401</v>
      </c>
      <c r="D356" s="1245"/>
      <c r="E356" s="1084"/>
      <c r="F356" s="1084"/>
      <c r="G356" s="1084"/>
      <c r="H356" s="1084"/>
    </row>
    <row r="357" spans="1:20" s="32" customFormat="1">
      <c r="A357" s="1248"/>
      <c r="B357" s="1251"/>
      <c r="C357" s="82" t="s">
        <v>1423</v>
      </c>
      <c r="D357" s="1245"/>
      <c r="E357" s="1084"/>
      <c r="F357" s="1084"/>
      <c r="G357" s="1084"/>
      <c r="H357" s="1084"/>
    </row>
    <row r="358" spans="1:20" s="32" customFormat="1">
      <c r="A358" s="1248"/>
      <c r="B358" s="1251"/>
      <c r="C358" s="82" t="s">
        <v>1424</v>
      </c>
      <c r="D358" s="1245"/>
      <c r="E358" s="1084"/>
      <c r="F358" s="1084"/>
      <c r="G358" s="1084"/>
      <c r="H358" s="1084"/>
    </row>
    <row r="359" spans="1:20" s="32" customFormat="1">
      <c r="A359" s="1248"/>
      <c r="B359" s="1251"/>
      <c r="C359" s="82" t="s">
        <v>658</v>
      </c>
      <c r="D359" s="1245"/>
      <c r="E359" s="1084"/>
      <c r="F359" s="1084"/>
      <c r="G359" s="1084"/>
      <c r="H359" s="1084"/>
    </row>
    <row r="360" spans="1:20">
      <c r="A360" s="1248"/>
      <c r="B360" s="1251"/>
      <c r="C360" s="641" t="s">
        <v>1405</v>
      </c>
      <c r="D360" s="1245"/>
      <c r="E360" s="1084"/>
      <c r="F360" s="1084"/>
      <c r="G360" s="1084"/>
      <c r="H360" s="1084"/>
    </row>
    <row r="361" spans="1:20" s="32" customFormat="1">
      <c r="A361" s="1248"/>
      <c r="B361" s="1251"/>
      <c r="C361" s="82" t="s">
        <v>1895</v>
      </c>
      <c r="D361" s="1245"/>
      <c r="E361" s="1084"/>
      <c r="F361" s="1084"/>
      <c r="G361" s="1084"/>
      <c r="H361" s="1084"/>
    </row>
    <row r="362" spans="1:20" s="32" customFormat="1">
      <c r="A362" s="1248"/>
      <c r="B362" s="1251"/>
      <c r="C362" s="82" t="s">
        <v>366</v>
      </c>
      <c r="D362" s="1245"/>
      <c r="E362" s="1084"/>
      <c r="F362" s="1084"/>
      <c r="G362" s="1084"/>
      <c r="H362" s="1084"/>
    </row>
    <row r="363" spans="1:20" s="32" customFormat="1">
      <c r="A363" s="1253"/>
      <c r="B363" s="1252"/>
      <c r="C363" s="81" t="s">
        <v>365</v>
      </c>
      <c r="D363" s="1246"/>
      <c r="E363" s="1274"/>
      <c r="F363" s="1274"/>
      <c r="G363" s="1274"/>
      <c r="H363" s="1274"/>
      <c r="I363"/>
    </row>
    <row r="364" spans="1:20" ht="33.75" customHeight="1">
      <c r="A364" s="587" t="s">
        <v>1885</v>
      </c>
      <c r="B364" s="222"/>
      <c r="C364" s="223"/>
      <c r="D364" s="224"/>
      <c r="E364" s="965"/>
      <c r="F364" s="965"/>
      <c r="G364" s="965"/>
      <c r="H364" s="965"/>
    </row>
    <row r="365" spans="1:20" s="32" customFormat="1">
      <c r="A365" s="1260" t="s">
        <v>1918</v>
      </c>
      <c r="B365" s="1263"/>
      <c r="C365" s="970" t="s">
        <v>1900</v>
      </c>
      <c r="D365" s="1257" t="s">
        <v>6</v>
      </c>
      <c r="E365" s="1286">
        <v>690000</v>
      </c>
      <c r="F365" s="1286">
        <v>690000</v>
      </c>
      <c r="G365" s="1286">
        <f t="shared" si="10"/>
        <v>303600.00000000006</v>
      </c>
      <c r="H365" s="1286">
        <f t="shared" si="11"/>
        <v>349140.00000000006</v>
      </c>
    </row>
    <row r="366" spans="1:20" s="32" customFormat="1">
      <c r="A366" s="1261"/>
      <c r="B366" s="1264"/>
      <c r="C366" s="971" t="s">
        <v>1901</v>
      </c>
      <c r="D366" s="1258"/>
      <c r="E366" s="1287"/>
      <c r="F366" s="1287"/>
      <c r="G366" s="1287"/>
      <c r="H366" s="1287"/>
    </row>
    <row r="367" spans="1:20" s="32" customFormat="1">
      <c r="A367" s="1261"/>
      <c r="B367" s="1264"/>
      <c r="C367" s="972" t="s">
        <v>739</v>
      </c>
      <c r="D367" s="1258"/>
      <c r="E367" s="1287"/>
      <c r="F367" s="1287"/>
      <c r="G367" s="1287"/>
      <c r="H367" s="1287"/>
      <c r="T367"/>
    </row>
    <row r="368" spans="1:20" s="32" customFormat="1">
      <c r="A368" s="1261"/>
      <c r="B368" s="1264"/>
      <c r="C368" s="972" t="s">
        <v>1904</v>
      </c>
      <c r="D368" s="1258"/>
      <c r="E368" s="1287"/>
      <c r="F368" s="1287"/>
      <c r="G368" s="1287"/>
      <c r="H368" s="1287"/>
    </row>
    <row r="369" spans="1:9" s="32" customFormat="1">
      <c r="A369" s="1261"/>
      <c r="B369" s="1264"/>
      <c r="C369" s="972" t="s">
        <v>1419</v>
      </c>
      <c r="D369" s="1258"/>
      <c r="E369" s="1287"/>
      <c r="F369" s="1287"/>
      <c r="G369" s="1287"/>
      <c r="H369" s="1287"/>
    </row>
    <row r="370" spans="1:9" s="32" customFormat="1">
      <c r="A370" s="1261"/>
      <c r="B370" s="1264"/>
      <c r="C370" s="972" t="s">
        <v>1896</v>
      </c>
      <c r="D370" s="1258"/>
      <c r="E370" s="1287"/>
      <c r="F370" s="1287"/>
      <c r="G370" s="1287"/>
      <c r="H370" s="1287"/>
    </row>
    <row r="371" spans="1:9" s="32" customFormat="1">
      <c r="A371" s="1261"/>
      <c r="B371" s="1264"/>
      <c r="C371" s="972" t="s">
        <v>1897</v>
      </c>
      <c r="D371" s="1258"/>
      <c r="E371" s="1287"/>
      <c r="F371" s="1287"/>
      <c r="G371" s="1287"/>
      <c r="H371" s="1287"/>
    </row>
    <row r="372" spans="1:9" s="32" customFormat="1">
      <c r="A372" s="1261"/>
      <c r="B372" s="1264"/>
      <c r="C372" s="972" t="s">
        <v>1903</v>
      </c>
      <c r="D372" s="1258"/>
      <c r="E372" s="1287"/>
      <c r="F372" s="1287"/>
      <c r="G372" s="1287"/>
      <c r="H372" s="1287"/>
    </row>
    <row r="373" spans="1:9" s="32" customFormat="1">
      <c r="A373" s="1261"/>
      <c r="B373" s="1264"/>
      <c r="C373" s="972" t="s">
        <v>1902</v>
      </c>
      <c r="D373" s="1258"/>
      <c r="E373" s="1287"/>
      <c r="F373" s="1287"/>
      <c r="G373" s="1287"/>
      <c r="H373" s="1287"/>
    </row>
    <row r="374" spans="1:9" s="32" customFormat="1">
      <c r="A374" s="1261"/>
      <c r="B374" s="1264"/>
      <c r="C374" s="972" t="s">
        <v>1907</v>
      </c>
      <c r="D374" s="1258"/>
      <c r="E374" s="1287"/>
      <c r="F374" s="1287"/>
      <c r="G374" s="1287"/>
      <c r="H374" s="1287"/>
    </row>
    <row r="375" spans="1:9" s="32" customFormat="1">
      <c r="A375" s="1261"/>
      <c r="B375" s="1264"/>
      <c r="C375" s="972" t="s">
        <v>1908</v>
      </c>
      <c r="D375" s="1258"/>
      <c r="E375" s="1287"/>
      <c r="F375" s="1287"/>
      <c r="G375" s="1287"/>
      <c r="H375" s="1287"/>
    </row>
    <row r="376" spans="1:9" s="32" customFormat="1">
      <c r="A376" s="1261"/>
      <c r="B376" s="1264"/>
      <c r="C376" s="972" t="s">
        <v>1909</v>
      </c>
      <c r="D376" s="1258"/>
      <c r="E376" s="1287"/>
      <c r="F376" s="1287"/>
      <c r="G376" s="1287"/>
      <c r="H376" s="1287"/>
    </row>
    <row r="377" spans="1:9" s="32" customFormat="1">
      <c r="A377" s="1262"/>
      <c r="B377" s="1265"/>
      <c r="C377" s="973" t="s">
        <v>365</v>
      </c>
      <c r="D377" s="1259"/>
      <c r="E377" s="1288"/>
      <c r="F377" s="1288"/>
      <c r="G377" s="1288"/>
      <c r="H377" s="1288"/>
      <c r="I377"/>
    </row>
    <row r="378" spans="1:9" s="32" customFormat="1">
      <c r="A378" s="1260" t="s">
        <v>1919</v>
      </c>
      <c r="B378" s="1263"/>
      <c r="C378" s="970" t="s">
        <v>1911</v>
      </c>
      <c r="D378" s="1257" t="s">
        <v>6</v>
      </c>
      <c r="E378" s="1286">
        <v>850000</v>
      </c>
      <c r="F378" s="1286">
        <v>850000</v>
      </c>
      <c r="G378" s="1286">
        <f t="shared" si="10"/>
        <v>374000.00000000006</v>
      </c>
      <c r="H378" s="1286">
        <f t="shared" si="11"/>
        <v>430100.00000000006</v>
      </c>
    </row>
    <row r="379" spans="1:9" s="32" customFormat="1">
      <c r="A379" s="1261"/>
      <c r="B379" s="1264"/>
      <c r="C379" s="971" t="s">
        <v>1910</v>
      </c>
      <c r="D379" s="1258"/>
      <c r="E379" s="1287"/>
      <c r="F379" s="1287"/>
      <c r="G379" s="1287"/>
      <c r="H379" s="1287"/>
    </row>
    <row r="380" spans="1:9" s="32" customFormat="1">
      <c r="A380" s="1261"/>
      <c r="B380" s="1264"/>
      <c r="C380" s="972" t="s">
        <v>739</v>
      </c>
      <c r="D380" s="1258"/>
      <c r="E380" s="1287"/>
      <c r="F380" s="1287"/>
      <c r="G380" s="1287"/>
      <c r="H380" s="1287"/>
    </row>
    <row r="381" spans="1:9" s="32" customFormat="1">
      <c r="A381" s="1261"/>
      <c r="B381" s="1264"/>
      <c r="C381" s="972" t="s">
        <v>1905</v>
      </c>
      <c r="D381" s="1258"/>
      <c r="E381" s="1287"/>
      <c r="F381" s="1287"/>
      <c r="G381" s="1287"/>
      <c r="H381" s="1287"/>
    </row>
    <row r="382" spans="1:9" s="32" customFormat="1">
      <c r="A382" s="1261"/>
      <c r="B382" s="1264"/>
      <c r="C382" s="972" t="s">
        <v>1419</v>
      </c>
      <c r="D382" s="1258"/>
      <c r="E382" s="1287"/>
      <c r="F382" s="1287"/>
      <c r="G382" s="1287"/>
      <c r="H382" s="1287"/>
    </row>
    <row r="383" spans="1:9" s="32" customFormat="1">
      <c r="A383" s="1261"/>
      <c r="B383" s="1264"/>
      <c r="C383" s="972" t="s">
        <v>1913</v>
      </c>
      <c r="D383" s="1258"/>
      <c r="E383" s="1287"/>
      <c r="F383" s="1287"/>
      <c r="G383" s="1287"/>
      <c r="H383" s="1287"/>
    </row>
    <row r="384" spans="1:9" s="32" customFormat="1">
      <c r="A384" s="1261"/>
      <c r="B384" s="1264"/>
      <c r="C384" s="972" t="s">
        <v>1914</v>
      </c>
      <c r="D384" s="1258"/>
      <c r="E384" s="1287"/>
      <c r="F384" s="1287"/>
      <c r="G384" s="1287"/>
      <c r="H384" s="1287"/>
    </row>
    <row r="385" spans="1:9" s="32" customFormat="1">
      <c r="A385" s="1261"/>
      <c r="B385" s="1264"/>
      <c r="C385" s="972" t="s">
        <v>1903</v>
      </c>
      <c r="D385" s="1258"/>
      <c r="E385" s="1287"/>
      <c r="F385" s="1287"/>
      <c r="G385" s="1287"/>
      <c r="H385" s="1287"/>
    </row>
    <row r="386" spans="1:9" s="32" customFormat="1">
      <c r="A386" s="1261"/>
      <c r="B386" s="1264"/>
      <c r="C386" s="972" t="s">
        <v>1912</v>
      </c>
      <c r="D386" s="1258"/>
      <c r="E386" s="1287"/>
      <c r="F386" s="1287"/>
      <c r="G386" s="1287"/>
      <c r="H386" s="1287"/>
    </row>
    <row r="387" spans="1:9" s="32" customFormat="1">
      <c r="A387" s="1261"/>
      <c r="B387" s="1264"/>
      <c r="C387" s="972" t="s">
        <v>1907</v>
      </c>
      <c r="D387" s="1258"/>
      <c r="E387" s="1287"/>
      <c r="F387" s="1287"/>
      <c r="G387" s="1287"/>
      <c r="H387" s="1287"/>
    </row>
    <row r="388" spans="1:9" s="32" customFormat="1">
      <c r="A388" s="1261"/>
      <c r="B388" s="1264"/>
      <c r="C388" s="972" t="s">
        <v>1908</v>
      </c>
      <c r="D388" s="1258"/>
      <c r="E388" s="1287"/>
      <c r="F388" s="1287"/>
      <c r="G388" s="1287"/>
      <c r="H388" s="1287"/>
    </row>
    <row r="389" spans="1:9" s="32" customFormat="1">
      <c r="A389" s="1261"/>
      <c r="B389" s="1264"/>
      <c r="C389" s="972" t="s">
        <v>1909</v>
      </c>
      <c r="D389" s="1258"/>
      <c r="E389" s="1287"/>
      <c r="F389" s="1287"/>
      <c r="G389" s="1287"/>
      <c r="H389" s="1287"/>
    </row>
    <row r="390" spans="1:9" s="32" customFormat="1">
      <c r="A390" s="1262"/>
      <c r="B390" s="1265"/>
      <c r="C390" s="973" t="s">
        <v>365</v>
      </c>
      <c r="D390" s="1259"/>
      <c r="E390" s="1288"/>
      <c r="F390" s="1288"/>
      <c r="G390" s="1288"/>
      <c r="H390" s="1288"/>
      <c r="I390"/>
    </row>
    <row r="391" spans="1:9" ht="33.75" customHeight="1">
      <c r="A391" s="587" t="s">
        <v>1885</v>
      </c>
      <c r="B391" s="222"/>
      <c r="C391" s="223"/>
      <c r="D391" s="224"/>
      <c r="E391" s="965"/>
      <c r="F391" s="965"/>
      <c r="G391" s="965"/>
      <c r="H391" s="965"/>
    </row>
    <row r="392" spans="1:9" s="32" customFormat="1">
      <c r="A392" s="1247" t="s">
        <v>1890</v>
      </c>
      <c r="B392" s="1250"/>
      <c r="C392" s="86" t="s">
        <v>1889</v>
      </c>
      <c r="D392" s="1244" t="s">
        <v>6</v>
      </c>
      <c r="E392" s="1083">
        <v>1090000</v>
      </c>
      <c r="F392" s="1083">
        <f>E392</f>
        <v>1090000</v>
      </c>
      <c r="G392" s="1083">
        <f t="shared" ref="G392" si="12">F392*0.55*0.8</f>
        <v>479600</v>
      </c>
      <c r="H392" s="1083">
        <f t="shared" ref="H392" si="13">G392*1.15</f>
        <v>551540</v>
      </c>
    </row>
    <row r="393" spans="1:9" s="32" customFormat="1">
      <c r="A393" s="1248"/>
      <c r="B393" s="1251"/>
      <c r="C393" s="85" t="s">
        <v>1891</v>
      </c>
      <c r="D393" s="1245"/>
      <c r="E393" s="1084"/>
      <c r="F393" s="1084"/>
      <c r="G393" s="1084"/>
      <c r="H393" s="1084"/>
    </row>
    <row r="394" spans="1:9" s="32" customFormat="1">
      <c r="A394" s="1248"/>
      <c r="B394" s="1251"/>
      <c r="C394" s="82" t="s">
        <v>739</v>
      </c>
      <c r="D394" s="1245"/>
      <c r="E394" s="1084"/>
      <c r="F394" s="1084"/>
      <c r="G394" s="1084"/>
      <c r="H394" s="1084"/>
    </row>
    <row r="395" spans="1:9" s="32" customFormat="1">
      <c r="A395" s="1248"/>
      <c r="B395" s="1251"/>
      <c r="C395" s="82" t="s">
        <v>1904</v>
      </c>
      <c r="D395" s="1245"/>
      <c r="E395" s="1084"/>
      <c r="F395" s="1084"/>
      <c r="G395" s="1084"/>
      <c r="H395" s="1084"/>
    </row>
    <row r="396" spans="1:9" s="32" customFormat="1">
      <c r="A396" s="1248"/>
      <c r="B396" s="1251"/>
      <c r="C396" s="82" t="s">
        <v>1419</v>
      </c>
      <c r="D396" s="1245"/>
      <c r="E396" s="1084"/>
      <c r="F396" s="1084"/>
      <c r="G396" s="1084"/>
      <c r="H396" s="1084"/>
    </row>
    <row r="397" spans="1:9" s="32" customFormat="1">
      <c r="A397" s="1248"/>
      <c r="B397" s="1251"/>
      <c r="C397" s="82" t="s">
        <v>1896</v>
      </c>
      <c r="D397" s="1245"/>
      <c r="E397" s="1084"/>
      <c r="F397" s="1084"/>
      <c r="G397" s="1084"/>
      <c r="H397" s="1084"/>
    </row>
    <row r="398" spans="1:9" s="32" customFormat="1">
      <c r="A398" s="1248"/>
      <c r="B398" s="1251"/>
      <c r="C398" s="82" t="s">
        <v>1897</v>
      </c>
      <c r="D398" s="1245"/>
      <c r="E398" s="1084"/>
      <c r="F398" s="1084"/>
      <c r="G398" s="1084"/>
      <c r="H398" s="1084"/>
    </row>
    <row r="399" spans="1:9" s="32" customFormat="1">
      <c r="A399" s="1248"/>
      <c r="B399" s="1251"/>
      <c r="C399" s="82" t="s">
        <v>1898</v>
      </c>
      <c r="D399" s="1245"/>
      <c r="E399" s="1084"/>
      <c r="F399" s="1084"/>
      <c r="G399" s="1084"/>
      <c r="H399" s="1084"/>
    </row>
    <row r="400" spans="1:9" s="32" customFormat="1">
      <c r="A400" s="1248"/>
      <c r="B400" s="1251"/>
      <c r="C400" s="82" t="s">
        <v>1892</v>
      </c>
      <c r="D400" s="1245"/>
      <c r="E400" s="1084"/>
      <c r="F400" s="1084"/>
      <c r="G400" s="1084"/>
      <c r="H400" s="1084"/>
    </row>
    <row r="401" spans="1:9" s="32" customFormat="1">
      <c r="A401" s="1248"/>
      <c r="B401" s="1251"/>
      <c r="C401" s="82" t="s">
        <v>1899</v>
      </c>
      <c r="D401" s="1245"/>
      <c r="E401" s="1084"/>
      <c r="F401" s="1084"/>
      <c r="G401" s="1084"/>
      <c r="H401" s="1084"/>
    </row>
    <row r="402" spans="1:9" s="32" customFormat="1">
      <c r="A402" s="1248"/>
      <c r="B402" s="1251"/>
      <c r="C402" s="82" t="s">
        <v>1648</v>
      </c>
      <c r="D402" s="1245"/>
      <c r="E402" s="1084"/>
      <c r="F402" s="1084"/>
      <c r="G402" s="1084"/>
      <c r="H402" s="1084"/>
    </row>
    <row r="403" spans="1:9" s="32" customFormat="1">
      <c r="A403" s="1248"/>
      <c r="B403" s="1251"/>
      <c r="C403" s="82" t="s">
        <v>164</v>
      </c>
      <c r="D403" s="1245"/>
      <c r="E403" s="1084"/>
      <c r="F403" s="1084"/>
      <c r="G403" s="1084"/>
      <c r="H403" s="1084"/>
    </row>
    <row r="404" spans="1:9" s="32" customFormat="1">
      <c r="A404" s="1253"/>
      <c r="B404" s="1252"/>
      <c r="C404" s="81" t="s">
        <v>365</v>
      </c>
      <c r="D404" s="1246"/>
      <c r="E404" s="1274"/>
      <c r="F404" s="1274"/>
      <c r="G404" s="1274"/>
      <c r="H404" s="1274"/>
      <c r="I404"/>
    </row>
    <row r="405" spans="1:9" ht="33.75" customHeight="1">
      <c r="A405" s="587" t="s">
        <v>1884</v>
      </c>
      <c r="B405" s="222"/>
      <c r="C405" s="223"/>
      <c r="D405" s="224"/>
      <c r="E405" s="965"/>
      <c r="F405" s="232"/>
      <c r="G405" s="1407"/>
      <c r="H405" s="1407"/>
    </row>
    <row r="406" spans="1:9" s="32" customFormat="1">
      <c r="A406" s="1247" t="s">
        <v>1646</v>
      </c>
      <c r="B406" s="1250"/>
      <c r="C406" s="86" t="s">
        <v>1645</v>
      </c>
      <c r="D406" s="1244" t="s">
        <v>6</v>
      </c>
      <c r="E406" s="1083">
        <v>2830000</v>
      </c>
      <c r="F406" s="1083">
        <f>E406</f>
        <v>2830000</v>
      </c>
      <c r="G406" s="1083">
        <f t="shared" ref="G389:G452" si="14">F406*0.55*0.8</f>
        <v>1245200.0000000002</v>
      </c>
      <c r="H406" s="1083">
        <f t="shared" ref="H389:H452" si="15">G406*1.15</f>
        <v>1431980.0000000002</v>
      </c>
    </row>
    <row r="407" spans="1:9" s="32" customFormat="1">
      <c r="A407" s="1248"/>
      <c r="B407" s="1251"/>
      <c r="C407" s="85" t="s">
        <v>1647</v>
      </c>
      <c r="D407" s="1245"/>
      <c r="E407" s="1084"/>
      <c r="F407" s="1084"/>
      <c r="G407" s="1084"/>
      <c r="H407" s="1084"/>
    </row>
    <row r="408" spans="1:9" s="32" customFormat="1">
      <c r="A408" s="1248"/>
      <c r="B408" s="1251"/>
      <c r="C408" s="82" t="s">
        <v>739</v>
      </c>
      <c r="D408" s="1245"/>
      <c r="E408" s="1084"/>
      <c r="F408" s="1084"/>
      <c r="G408" s="1084"/>
      <c r="H408" s="1084"/>
    </row>
    <row r="409" spans="1:9" s="32" customFormat="1">
      <c r="A409" s="1248"/>
      <c r="B409" s="1251"/>
      <c r="C409" s="82" t="s">
        <v>1906</v>
      </c>
      <c r="D409" s="1245"/>
      <c r="E409" s="1084"/>
      <c r="F409" s="1084"/>
      <c r="G409" s="1084"/>
      <c r="H409" s="1084"/>
    </row>
    <row r="410" spans="1:9" s="32" customFormat="1">
      <c r="A410" s="1248"/>
      <c r="B410" s="1251"/>
      <c r="C410" s="82" t="s">
        <v>1649</v>
      </c>
      <c r="D410" s="1245"/>
      <c r="E410" s="1084"/>
      <c r="F410" s="1084"/>
      <c r="G410" s="1084"/>
      <c r="H410" s="1084"/>
    </row>
    <row r="411" spans="1:9" s="32" customFormat="1">
      <c r="A411" s="1248"/>
      <c r="B411" s="1251"/>
      <c r="C411" s="82" t="s">
        <v>1650</v>
      </c>
      <c r="D411" s="1245"/>
      <c r="E411" s="1084"/>
      <c r="F411" s="1084"/>
      <c r="G411" s="1084"/>
      <c r="H411" s="1084"/>
    </row>
    <row r="412" spans="1:9" s="32" customFormat="1">
      <c r="A412" s="1248"/>
      <c r="B412" s="1251"/>
      <c r="C412" s="82" t="s">
        <v>657</v>
      </c>
      <c r="D412" s="1245"/>
      <c r="E412" s="1084"/>
      <c r="F412" s="1084"/>
      <c r="G412" s="1084"/>
      <c r="H412" s="1084"/>
    </row>
    <row r="413" spans="1:9" s="32" customFormat="1">
      <c r="A413" s="1248"/>
      <c r="B413" s="1251"/>
      <c r="C413" s="82" t="s">
        <v>1651</v>
      </c>
      <c r="D413" s="1245"/>
      <c r="E413" s="1084"/>
      <c r="F413" s="1084"/>
      <c r="G413" s="1084"/>
      <c r="H413" s="1084"/>
    </row>
    <row r="414" spans="1:9" s="32" customFormat="1">
      <c r="A414" s="1248"/>
      <c r="B414" s="1251"/>
      <c r="C414" s="82" t="s">
        <v>1648</v>
      </c>
      <c r="D414" s="1245"/>
      <c r="E414" s="1084"/>
      <c r="F414" s="1084"/>
      <c r="G414" s="1084"/>
      <c r="H414" s="1084"/>
    </row>
    <row r="415" spans="1:9" s="32" customFormat="1">
      <c r="A415" s="1248"/>
      <c r="B415" s="1251"/>
      <c r="C415" s="82" t="s">
        <v>164</v>
      </c>
      <c r="D415" s="1245"/>
      <c r="E415" s="1084"/>
      <c r="F415" s="1084"/>
      <c r="G415" s="1084"/>
      <c r="H415" s="1084"/>
    </row>
    <row r="416" spans="1:9" s="32" customFormat="1">
      <c r="A416" s="1253"/>
      <c r="B416" s="1252"/>
      <c r="C416" s="81" t="s">
        <v>365</v>
      </c>
      <c r="D416" s="1246"/>
      <c r="E416" s="1274"/>
      <c r="F416" s="1274"/>
      <c r="G416" s="1274"/>
      <c r="H416" s="1274"/>
      <c r="I416"/>
    </row>
    <row r="417" spans="1:8" ht="33.75" customHeight="1">
      <c r="A417" s="588" t="s">
        <v>1382</v>
      </c>
      <c r="B417" s="577"/>
      <c r="C417" s="578"/>
      <c r="D417" s="579"/>
      <c r="E417" s="966"/>
      <c r="F417" s="966"/>
      <c r="G417" s="966"/>
      <c r="H417" s="966"/>
    </row>
    <row r="418" spans="1:8">
      <c r="A418" s="1016" t="s">
        <v>1989</v>
      </c>
      <c r="B418" s="1054"/>
      <c r="C418" s="43" t="s">
        <v>1990</v>
      </c>
      <c r="D418" s="1018" t="s">
        <v>6</v>
      </c>
      <c r="E418" s="1280">
        <v>2920000</v>
      </c>
      <c r="F418" s="1280">
        <v>3060000</v>
      </c>
      <c r="G418" s="1280">
        <f t="shared" si="14"/>
        <v>1346400.0000000002</v>
      </c>
      <c r="H418" s="1280">
        <f t="shared" si="15"/>
        <v>1548360.0000000002</v>
      </c>
    </row>
    <row r="419" spans="1:8">
      <c r="A419" s="1017"/>
      <c r="B419" s="1052"/>
      <c r="C419" s="642" t="s">
        <v>1994</v>
      </c>
      <c r="D419" s="1019"/>
      <c r="E419" s="1281"/>
      <c r="F419" s="1281"/>
      <c r="G419" s="1281"/>
      <c r="H419" s="1281"/>
    </row>
    <row r="420" spans="1:8">
      <c r="A420" s="1017"/>
      <c r="B420" s="1052"/>
      <c r="C420" s="76" t="s">
        <v>1383</v>
      </c>
      <c r="D420" s="1019"/>
      <c r="E420" s="1281"/>
      <c r="F420" s="1281"/>
      <c r="G420" s="1281"/>
      <c r="H420" s="1281"/>
    </row>
    <row r="421" spans="1:8">
      <c r="A421" s="1017"/>
      <c r="B421" s="1052"/>
      <c r="C421" s="79" t="s">
        <v>362</v>
      </c>
      <c r="D421" s="1019"/>
      <c r="E421" s="1281"/>
      <c r="F421" s="1281"/>
      <c r="G421" s="1281"/>
      <c r="H421" s="1281"/>
    </row>
    <row r="422" spans="1:8">
      <c r="A422" s="1017"/>
      <c r="B422" s="1052"/>
      <c r="C422" s="810" t="s">
        <v>363</v>
      </c>
      <c r="D422" s="1019"/>
      <c r="E422" s="1281"/>
      <c r="F422" s="1281"/>
      <c r="G422" s="1281"/>
      <c r="H422" s="1281"/>
    </row>
    <row r="423" spans="1:8">
      <c r="A423" s="1017"/>
      <c r="B423" s="1052"/>
      <c r="C423" s="76" t="s">
        <v>1006</v>
      </c>
      <c r="D423" s="1019"/>
      <c r="E423" s="1281"/>
      <c r="F423" s="1281"/>
      <c r="G423" s="1281"/>
      <c r="H423" s="1281"/>
    </row>
    <row r="424" spans="1:8" ht="45.75" customHeight="1">
      <c r="A424" s="1017"/>
      <c r="B424" s="1052"/>
      <c r="C424" s="395" t="s">
        <v>1992</v>
      </c>
      <c r="D424" s="1019"/>
      <c r="E424" s="1281"/>
      <c r="F424" s="1281"/>
      <c r="G424" s="1281"/>
      <c r="H424" s="1281"/>
    </row>
    <row r="425" spans="1:8">
      <c r="A425" s="1017"/>
      <c r="B425" s="1052"/>
      <c r="C425" s="79" t="s">
        <v>1991</v>
      </c>
      <c r="D425" s="1019"/>
      <c r="E425" s="1281"/>
      <c r="F425" s="1281"/>
      <c r="G425" s="1281"/>
      <c r="H425" s="1281"/>
    </row>
    <row r="426" spans="1:8">
      <c r="A426" s="1047"/>
      <c r="B426" s="1055"/>
      <c r="C426" s="76" t="s">
        <v>1384</v>
      </c>
      <c r="D426" s="1032"/>
      <c r="E426" s="1282"/>
      <c r="F426" s="1282"/>
      <c r="G426" s="1282"/>
      <c r="H426" s="1282"/>
    </row>
    <row r="427" spans="1:8">
      <c r="A427" s="1018" t="s">
        <v>1985</v>
      </c>
      <c r="B427" s="1054"/>
      <c r="C427" s="73" t="s">
        <v>1986</v>
      </c>
      <c r="D427" s="1018" t="s">
        <v>6</v>
      </c>
      <c r="E427" s="1280">
        <v>1600000</v>
      </c>
      <c r="F427" s="1280">
        <v>1740000</v>
      </c>
      <c r="G427" s="1280">
        <f t="shared" si="14"/>
        <v>765600.00000000012</v>
      </c>
      <c r="H427" s="1280">
        <f t="shared" si="15"/>
        <v>880440.00000000012</v>
      </c>
    </row>
    <row r="428" spans="1:8">
      <c r="A428" s="1019"/>
      <c r="B428" s="1052"/>
      <c r="C428" s="642" t="s">
        <v>1988</v>
      </c>
      <c r="D428" s="1019"/>
      <c r="E428" s="1281"/>
      <c r="F428" s="1281"/>
      <c r="G428" s="1281"/>
      <c r="H428" s="1281"/>
    </row>
    <row r="429" spans="1:8">
      <c r="A429" s="1019"/>
      <c r="B429" s="1052"/>
      <c r="C429" s="809" t="s">
        <v>363</v>
      </c>
      <c r="D429" s="1019"/>
      <c r="E429" s="1281"/>
      <c r="F429" s="1281"/>
      <c r="G429" s="1281"/>
      <c r="H429" s="1281"/>
    </row>
    <row r="430" spans="1:8">
      <c r="A430" s="1019"/>
      <c r="B430" s="1052"/>
      <c r="C430" s="79" t="s">
        <v>362</v>
      </c>
      <c r="D430" s="1019"/>
      <c r="E430" s="1281"/>
      <c r="F430" s="1281"/>
      <c r="G430" s="1281"/>
      <c r="H430" s="1281"/>
    </row>
    <row r="431" spans="1:8">
      <c r="A431" s="1019"/>
      <c r="B431" s="1052"/>
      <c r="C431" s="79" t="s">
        <v>361</v>
      </c>
      <c r="D431" s="1019"/>
      <c r="E431" s="1281"/>
      <c r="F431" s="1281"/>
      <c r="G431" s="1281"/>
      <c r="H431" s="1281"/>
    </row>
    <row r="432" spans="1:8">
      <c r="A432" s="1019"/>
      <c r="B432" s="1052"/>
      <c r="C432" s="79" t="s">
        <v>1987</v>
      </c>
      <c r="D432" s="1019"/>
      <c r="E432" s="1281"/>
      <c r="F432" s="1281"/>
      <c r="G432" s="1281"/>
      <c r="H432" s="1281"/>
    </row>
    <row r="433" spans="1:8">
      <c r="A433" s="1019"/>
      <c r="B433" s="1052"/>
      <c r="C433" s="76" t="s">
        <v>1993</v>
      </c>
      <c r="D433" s="1019"/>
      <c r="E433" s="1281"/>
      <c r="F433" s="1281"/>
      <c r="G433" s="1281"/>
      <c r="H433" s="1281"/>
    </row>
    <row r="434" spans="1:8">
      <c r="A434" s="1019"/>
      <c r="B434" s="1052"/>
      <c r="C434" s="76" t="s">
        <v>1006</v>
      </c>
      <c r="D434" s="1019"/>
      <c r="E434" s="1282"/>
      <c r="F434" s="1282"/>
      <c r="G434" s="1282"/>
      <c r="H434" s="1282"/>
    </row>
    <row r="435" spans="1:8" ht="33.75" customHeight="1">
      <c r="A435" s="588" t="s">
        <v>2133</v>
      </c>
      <c r="B435" s="577"/>
      <c r="C435" s="578"/>
      <c r="D435" s="579"/>
      <c r="E435" s="966"/>
      <c r="F435" s="966"/>
      <c r="G435" s="966"/>
      <c r="H435" s="966"/>
    </row>
    <row r="436" spans="1:8">
      <c r="A436" s="1016" t="s">
        <v>2134</v>
      </c>
      <c r="B436" s="1054"/>
      <c r="C436" s="43" t="s">
        <v>2136</v>
      </c>
      <c r="D436" s="1018" t="s">
        <v>6</v>
      </c>
      <c r="E436" s="1280">
        <v>1950000</v>
      </c>
      <c r="F436" s="1280">
        <v>2160000</v>
      </c>
      <c r="G436" s="1280">
        <f t="shared" si="14"/>
        <v>950400</v>
      </c>
      <c r="H436" s="1280">
        <f t="shared" si="15"/>
        <v>1092960</v>
      </c>
    </row>
    <row r="437" spans="1:8">
      <c r="A437" s="1017"/>
      <c r="B437" s="1052"/>
      <c r="C437" s="642" t="s">
        <v>2137</v>
      </c>
      <c r="D437" s="1019"/>
      <c r="E437" s="1281"/>
      <c r="F437" s="1281"/>
      <c r="G437" s="1281"/>
      <c r="H437" s="1281"/>
    </row>
    <row r="438" spans="1:8">
      <c r="A438" s="1017"/>
      <c r="B438" s="1052"/>
      <c r="C438" s="76" t="s">
        <v>2138</v>
      </c>
      <c r="D438" s="1019"/>
      <c r="E438" s="1281"/>
      <c r="F438" s="1281"/>
      <c r="G438" s="1281"/>
      <c r="H438" s="1281"/>
    </row>
    <row r="439" spans="1:8">
      <c r="A439" s="1017"/>
      <c r="B439" s="1052"/>
      <c r="C439" s="810" t="s">
        <v>2135</v>
      </c>
      <c r="D439" s="1019"/>
      <c r="E439" s="1281"/>
      <c r="F439" s="1281"/>
      <c r="G439" s="1281"/>
      <c r="H439" s="1281"/>
    </row>
    <row r="440" spans="1:8">
      <c r="A440" s="1017"/>
      <c r="B440" s="1052"/>
      <c r="C440" s="76" t="s">
        <v>1006</v>
      </c>
      <c r="D440" s="1019"/>
      <c r="E440" s="1281"/>
      <c r="F440" s="1281"/>
      <c r="G440" s="1281"/>
      <c r="H440" s="1281"/>
    </row>
    <row r="441" spans="1:8">
      <c r="A441" s="1017"/>
      <c r="B441" s="1052"/>
      <c r="C441" s="76" t="s">
        <v>1384</v>
      </c>
      <c r="D441" s="1019"/>
      <c r="E441" s="1281"/>
      <c r="F441" s="1281"/>
      <c r="G441" s="1281"/>
      <c r="H441" s="1281"/>
    </row>
    <row r="442" spans="1:8">
      <c r="A442" s="1016" t="s">
        <v>2139</v>
      </c>
      <c r="B442" s="1054"/>
      <c r="C442" s="597" t="s">
        <v>2140</v>
      </c>
      <c r="D442" s="1018" t="s">
        <v>6</v>
      </c>
      <c r="E442" s="1280">
        <v>3130000</v>
      </c>
      <c r="F442" s="1280">
        <v>3340000</v>
      </c>
      <c r="G442" s="1280">
        <f t="shared" si="14"/>
        <v>1469600.0000000002</v>
      </c>
      <c r="H442" s="1280">
        <f t="shared" si="15"/>
        <v>1690040.0000000002</v>
      </c>
    </row>
    <row r="443" spans="1:8">
      <c r="A443" s="1017"/>
      <c r="B443" s="1052"/>
      <c r="C443" s="642" t="s">
        <v>1994</v>
      </c>
      <c r="D443" s="1019"/>
      <c r="E443" s="1281"/>
      <c r="F443" s="1281"/>
      <c r="G443" s="1281"/>
      <c r="H443" s="1281"/>
    </row>
    <row r="444" spans="1:8">
      <c r="A444" s="1017"/>
      <c r="B444" s="1052"/>
      <c r="C444" s="76" t="s">
        <v>1383</v>
      </c>
      <c r="D444" s="1019"/>
      <c r="E444" s="1281"/>
      <c r="F444" s="1281"/>
      <c r="G444" s="1281"/>
      <c r="H444" s="1281"/>
    </row>
    <row r="445" spans="1:8">
      <c r="A445" s="1017"/>
      <c r="B445" s="1052"/>
      <c r="C445" s="810" t="s">
        <v>2142</v>
      </c>
      <c r="D445" s="1019"/>
      <c r="E445" s="1281"/>
      <c r="F445" s="1281"/>
      <c r="G445" s="1281"/>
      <c r="H445" s="1281"/>
    </row>
    <row r="446" spans="1:8">
      <c r="A446" s="1017"/>
      <c r="B446" s="1052"/>
      <c r="C446" s="76" t="s">
        <v>1006</v>
      </c>
      <c r="D446" s="1019"/>
      <c r="E446" s="1281"/>
      <c r="F446" s="1281"/>
      <c r="G446" s="1281"/>
      <c r="H446" s="1281"/>
    </row>
    <row r="447" spans="1:8">
      <c r="A447" s="1047"/>
      <c r="B447" s="1055"/>
      <c r="C447" s="885" t="s">
        <v>1384</v>
      </c>
      <c r="D447" s="1032"/>
      <c r="E447" s="1282"/>
      <c r="F447" s="1282"/>
      <c r="G447" s="1282"/>
      <c r="H447" s="1282"/>
    </row>
    <row r="448" spans="1:8">
      <c r="A448" s="1016" t="s">
        <v>2141</v>
      </c>
      <c r="B448" s="1054"/>
      <c r="C448" s="597" t="s">
        <v>2140</v>
      </c>
      <c r="D448" s="1018" t="s">
        <v>6</v>
      </c>
      <c r="E448" s="1280">
        <v>3760000</v>
      </c>
      <c r="F448" s="1280">
        <v>3970000</v>
      </c>
      <c r="G448" s="1280">
        <f t="shared" si="14"/>
        <v>1746800</v>
      </c>
      <c r="H448" s="1280">
        <f t="shared" si="15"/>
        <v>2008819.9999999998</v>
      </c>
    </row>
    <row r="449" spans="1:8">
      <c r="A449" s="1017"/>
      <c r="B449" s="1052"/>
      <c r="C449" s="642" t="s">
        <v>1994</v>
      </c>
      <c r="D449" s="1019"/>
      <c r="E449" s="1281"/>
      <c r="F449" s="1281"/>
      <c r="G449" s="1281"/>
      <c r="H449" s="1281"/>
    </row>
    <row r="450" spans="1:8">
      <c r="A450" s="1017"/>
      <c r="B450" s="1052"/>
      <c r="C450" s="76" t="s">
        <v>2144</v>
      </c>
      <c r="D450" s="1019"/>
      <c r="E450" s="1281"/>
      <c r="F450" s="1281"/>
      <c r="G450" s="1281"/>
      <c r="H450" s="1281"/>
    </row>
    <row r="451" spans="1:8">
      <c r="A451" s="1017"/>
      <c r="B451" s="1052"/>
      <c r="C451" s="810" t="s">
        <v>2143</v>
      </c>
      <c r="D451" s="1019"/>
      <c r="E451" s="1281"/>
      <c r="F451" s="1281"/>
      <c r="G451" s="1281"/>
      <c r="H451" s="1281"/>
    </row>
    <row r="452" spans="1:8">
      <c r="A452" s="1017"/>
      <c r="B452" s="1052"/>
      <c r="C452" s="76" t="s">
        <v>1006</v>
      </c>
      <c r="D452" s="1019"/>
      <c r="E452" s="1281"/>
      <c r="F452" s="1281"/>
      <c r="G452" s="1281"/>
      <c r="H452" s="1281"/>
    </row>
    <row r="453" spans="1:8">
      <c r="A453" s="1047"/>
      <c r="B453" s="1055"/>
      <c r="C453" s="885" t="s">
        <v>1384</v>
      </c>
      <c r="D453" s="1032"/>
      <c r="E453" s="1282"/>
      <c r="F453" s="1282"/>
      <c r="G453" s="1282"/>
      <c r="H453" s="1282"/>
    </row>
    <row r="454" spans="1:8" ht="33.75" customHeight="1">
      <c r="A454" s="589" t="s">
        <v>1159</v>
      </c>
      <c r="B454" s="176"/>
      <c r="C454" s="176"/>
      <c r="D454" s="189"/>
      <c r="E454" s="967"/>
      <c r="F454" s="967"/>
      <c r="G454" s="967"/>
      <c r="H454" s="967"/>
    </row>
    <row r="455" spans="1:8" ht="14.25" customHeight="1">
      <c r="A455" s="1271" t="s">
        <v>1274</v>
      </c>
      <c r="B455" s="1268"/>
      <c r="C455" s="553" t="s">
        <v>1275</v>
      </c>
      <c r="D455" s="1254" t="s">
        <v>161</v>
      </c>
      <c r="E455" s="1277"/>
      <c r="F455" s="1409"/>
      <c r="G455" s="1254" t="s">
        <v>161</v>
      </c>
      <c r="H455" s="1254" t="s">
        <v>161</v>
      </c>
    </row>
    <row r="456" spans="1:8" ht="14.25" customHeight="1">
      <c r="A456" s="1272"/>
      <c r="B456" s="1269"/>
      <c r="C456" s="560" t="s">
        <v>1276</v>
      </c>
      <c r="D456" s="1255"/>
      <c r="E456" s="1278"/>
      <c r="F456" s="1410"/>
      <c r="G456" s="1255"/>
      <c r="H456" s="1255"/>
    </row>
    <row r="457" spans="1:8" ht="14.25" customHeight="1">
      <c r="A457" s="1273"/>
      <c r="B457" s="1270"/>
      <c r="C457" s="556" t="s">
        <v>1277</v>
      </c>
      <c r="D457" s="1256"/>
      <c r="E457" s="1279"/>
      <c r="F457" s="1411"/>
      <c r="G457" s="1256"/>
      <c r="H457" s="1256"/>
    </row>
    <row r="458" spans="1:8" ht="14.25" customHeight="1">
      <c r="A458" s="1271" t="s">
        <v>360</v>
      </c>
      <c r="B458" s="1268"/>
      <c r="C458" s="557" t="s">
        <v>358</v>
      </c>
      <c r="D458" s="1254" t="s">
        <v>161</v>
      </c>
      <c r="E458" s="1277"/>
      <c r="F458" s="1409"/>
      <c r="G458" s="1254" t="s">
        <v>161</v>
      </c>
      <c r="H458" s="1254" t="s">
        <v>161</v>
      </c>
    </row>
    <row r="459" spans="1:8" ht="14.25" customHeight="1">
      <c r="A459" s="1272"/>
      <c r="B459" s="1269"/>
      <c r="C459" s="559" t="s">
        <v>357</v>
      </c>
      <c r="D459" s="1255"/>
      <c r="E459" s="1278"/>
      <c r="F459" s="1410"/>
      <c r="G459" s="1255"/>
      <c r="H459" s="1255"/>
    </row>
    <row r="460" spans="1:8" ht="14.25" customHeight="1">
      <c r="A460" s="1273"/>
      <c r="B460" s="1270"/>
      <c r="C460" s="558" t="s">
        <v>356</v>
      </c>
      <c r="D460" s="1256"/>
      <c r="E460" s="1279"/>
      <c r="F460" s="1411"/>
      <c r="G460" s="1256"/>
      <c r="H460" s="1256"/>
    </row>
    <row r="461" spans="1:8" ht="14.25" customHeight="1">
      <c r="A461" s="1271" t="s">
        <v>359</v>
      </c>
      <c r="B461" s="1268"/>
      <c r="C461" s="553" t="s">
        <v>358</v>
      </c>
      <c r="D461" s="1254" t="s">
        <v>161</v>
      </c>
      <c r="E461" s="1277"/>
      <c r="F461" s="1409"/>
      <c r="G461" s="1254" t="s">
        <v>161</v>
      </c>
      <c r="H461" s="1254" t="s">
        <v>161</v>
      </c>
    </row>
    <row r="462" spans="1:8" ht="14.25" customHeight="1">
      <c r="A462" s="1272"/>
      <c r="B462" s="1269"/>
      <c r="C462" s="555" t="s">
        <v>353</v>
      </c>
      <c r="D462" s="1255"/>
      <c r="E462" s="1278"/>
      <c r="F462" s="1410"/>
      <c r="G462" s="1255"/>
      <c r="H462" s="1255"/>
    </row>
    <row r="463" spans="1:8" ht="14.25" customHeight="1">
      <c r="A463" s="1273"/>
      <c r="B463" s="1270"/>
      <c r="C463" s="554"/>
      <c r="D463" s="1256"/>
      <c r="E463" s="1279"/>
      <c r="F463" s="1411"/>
      <c r="G463" s="1256"/>
      <c r="H463" s="1256"/>
    </row>
    <row r="464" spans="1:8" ht="33.75" customHeight="1">
      <c r="A464" s="590" t="s">
        <v>1160</v>
      </c>
      <c r="B464" s="580"/>
      <c r="C464" s="580"/>
      <c r="D464" s="576"/>
      <c r="E464" s="968"/>
      <c r="F464" s="581"/>
      <c r="G464" s="1407"/>
      <c r="H464" s="1407"/>
    </row>
    <row r="465" spans="1:8" ht="14.25" customHeight="1">
      <c r="A465" s="1271" t="s">
        <v>1272</v>
      </c>
      <c r="B465" s="1268"/>
      <c r="C465" s="557" t="s">
        <v>1273</v>
      </c>
      <c r="D465" s="1254" t="s">
        <v>161</v>
      </c>
      <c r="E465" s="1277"/>
      <c r="F465" s="1409"/>
      <c r="G465" s="1254" t="s">
        <v>161</v>
      </c>
      <c r="H465" s="1254" t="s">
        <v>161</v>
      </c>
    </row>
    <row r="466" spans="1:8" ht="14.25" customHeight="1">
      <c r="A466" s="1272"/>
      <c r="B466" s="1269"/>
      <c r="C466" s="560" t="s">
        <v>353</v>
      </c>
      <c r="D466" s="1255"/>
      <c r="E466" s="1278"/>
      <c r="F466" s="1410"/>
      <c r="G466" s="1255"/>
      <c r="H466" s="1255"/>
    </row>
    <row r="467" spans="1:8" ht="14.25" customHeight="1">
      <c r="A467" s="1273"/>
      <c r="B467" s="1270"/>
      <c r="C467" s="556"/>
      <c r="D467" s="1256"/>
      <c r="E467" s="1279"/>
      <c r="F467" s="1411"/>
      <c r="G467" s="1256"/>
      <c r="H467" s="1256"/>
    </row>
    <row r="468" spans="1:8" ht="14.25" customHeight="1">
      <c r="A468" s="1271" t="s">
        <v>355</v>
      </c>
      <c r="B468" s="1268"/>
      <c r="C468" s="553" t="s">
        <v>354</v>
      </c>
      <c r="D468" s="1254" t="s">
        <v>161</v>
      </c>
      <c r="E468" s="1277"/>
      <c r="F468" s="1409"/>
      <c r="G468" s="1254" t="s">
        <v>161</v>
      </c>
      <c r="H468" s="1254" t="s">
        <v>161</v>
      </c>
    </row>
    <row r="469" spans="1:8" ht="14.25" customHeight="1">
      <c r="A469" s="1272"/>
      <c r="B469" s="1269"/>
      <c r="C469" s="555" t="s">
        <v>353</v>
      </c>
      <c r="D469" s="1255"/>
      <c r="E469" s="1278"/>
      <c r="F469" s="1410"/>
      <c r="G469" s="1255"/>
      <c r="H469" s="1255"/>
    </row>
    <row r="470" spans="1:8" ht="14.25" customHeight="1">
      <c r="A470" s="1273"/>
      <c r="B470" s="1270"/>
      <c r="C470" s="554"/>
      <c r="D470" s="1256"/>
      <c r="E470" s="1279"/>
      <c r="F470" s="1411"/>
      <c r="G470" s="1256"/>
      <c r="H470" s="1256"/>
    </row>
    <row r="471" spans="1:8" ht="60.75" customHeight="1">
      <c r="A471" s="1266" t="s">
        <v>352</v>
      </c>
      <c r="B471" s="1267"/>
      <c r="C471" s="1267"/>
      <c r="D471" s="1"/>
    </row>
  </sheetData>
  <autoFilter ref="A2:T471" xr:uid="{00000000-0001-0000-0500-000000000000}"/>
  <mergeCells count="277">
    <mergeCell ref="G455:G457"/>
    <mergeCell ref="H455:H457"/>
    <mergeCell ref="G458:G460"/>
    <mergeCell ref="H458:H460"/>
    <mergeCell ref="G461:G463"/>
    <mergeCell ref="H461:H463"/>
    <mergeCell ref="G465:G467"/>
    <mergeCell ref="H465:H467"/>
    <mergeCell ref="G468:G470"/>
    <mergeCell ref="H468:H470"/>
    <mergeCell ref="G418:G426"/>
    <mergeCell ref="H418:H426"/>
    <mergeCell ref="G427:G434"/>
    <mergeCell ref="H427:H434"/>
    <mergeCell ref="G436:G441"/>
    <mergeCell ref="H436:H441"/>
    <mergeCell ref="G442:G447"/>
    <mergeCell ref="H442:H447"/>
    <mergeCell ref="G448:G453"/>
    <mergeCell ref="H448:H453"/>
    <mergeCell ref="G349:G363"/>
    <mergeCell ref="H349:H363"/>
    <mergeCell ref="G365:G377"/>
    <mergeCell ref="H365:H377"/>
    <mergeCell ref="G378:G390"/>
    <mergeCell ref="H378:H390"/>
    <mergeCell ref="G392:G404"/>
    <mergeCell ref="H392:H404"/>
    <mergeCell ref="G406:G416"/>
    <mergeCell ref="H406:H416"/>
    <mergeCell ref="G274:G287"/>
    <mergeCell ref="H274:H287"/>
    <mergeCell ref="G288:G302"/>
    <mergeCell ref="H288:H302"/>
    <mergeCell ref="G303:G317"/>
    <mergeCell ref="H303:H317"/>
    <mergeCell ref="G319:G333"/>
    <mergeCell ref="H319:H333"/>
    <mergeCell ref="G334:G348"/>
    <mergeCell ref="H334:H348"/>
    <mergeCell ref="G203:G216"/>
    <mergeCell ref="H203:H216"/>
    <mergeCell ref="G217:G230"/>
    <mergeCell ref="H217:H230"/>
    <mergeCell ref="G231:G244"/>
    <mergeCell ref="H231:H244"/>
    <mergeCell ref="G246:G259"/>
    <mergeCell ref="H246:H259"/>
    <mergeCell ref="G260:G273"/>
    <mergeCell ref="H260:H273"/>
    <mergeCell ref="G139:G151"/>
    <mergeCell ref="H139:H151"/>
    <mergeCell ref="G153:G168"/>
    <mergeCell ref="H153:H168"/>
    <mergeCell ref="G169:G184"/>
    <mergeCell ref="H169:H184"/>
    <mergeCell ref="G185:G188"/>
    <mergeCell ref="H185:H188"/>
    <mergeCell ref="G189:G202"/>
    <mergeCell ref="H189:H202"/>
    <mergeCell ref="G70:G84"/>
    <mergeCell ref="H70:H84"/>
    <mergeCell ref="G85:G99"/>
    <mergeCell ref="H85:H99"/>
    <mergeCell ref="G100:G111"/>
    <mergeCell ref="H100:H111"/>
    <mergeCell ref="G112:G126"/>
    <mergeCell ref="H112:H126"/>
    <mergeCell ref="G127:G138"/>
    <mergeCell ref="H127:H138"/>
    <mergeCell ref="G4:G18"/>
    <mergeCell ref="H4:H18"/>
    <mergeCell ref="G19:G31"/>
    <mergeCell ref="H19:H31"/>
    <mergeCell ref="G32:G44"/>
    <mergeCell ref="H32:H44"/>
    <mergeCell ref="G45:G56"/>
    <mergeCell ref="H45:H56"/>
    <mergeCell ref="G57:G68"/>
    <mergeCell ref="H57:H68"/>
    <mergeCell ref="E274:E287"/>
    <mergeCell ref="F274:F287"/>
    <mergeCell ref="A303:A317"/>
    <mergeCell ref="B303:B317"/>
    <mergeCell ref="D303:D317"/>
    <mergeCell ref="E303:E317"/>
    <mergeCell ref="F303:F317"/>
    <mergeCell ref="F436:F441"/>
    <mergeCell ref="F442:F447"/>
    <mergeCell ref="F349:F363"/>
    <mergeCell ref="F365:F377"/>
    <mergeCell ref="F378:F390"/>
    <mergeCell ref="F392:F404"/>
    <mergeCell ref="F406:F416"/>
    <mergeCell ref="F418:F426"/>
    <mergeCell ref="F427:F434"/>
    <mergeCell ref="B406:B416"/>
    <mergeCell ref="B378:B390"/>
    <mergeCell ref="F448:F453"/>
    <mergeCell ref="A32:A44"/>
    <mergeCell ref="B32:B44"/>
    <mergeCell ref="D32:D44"/>
    <mergeCell ref="E32:E44"/>
    <mergeCell ref="F32:F44"/>
    <mergeCell ref="A203:A216"/>
    <mergeCell ref="B203:B216"/>
    <mergeCell ref="D203:D216"/>
    <mergeCell ref="E203:E216"/>
    <mergeCell ref="F203:F216"/>
    <mergeCell ref="A231:A244"/>
    <mergeCell ref="B231:B244"/>
    <mergeCell ref="D231:D244"/>
    <mergeCell ref="E231:E244"/>
    <mergeCell ref="F231:F244"/>
    <mergeCell ref="A274:A287"/>
    <mergeCell ref="F319:F333"/>
    <mergeCell ref="F334:F348"/>
    <mergeCell ref="F139:F151"/>
    <mergeCell ref="F153:F168"/>
    <mergeCell ref="F169:F184"/>
    <mergeCell ref="F185:F188"/>
    <mergeCell ref="F189:F202"/>
    <mergeCell ref="F217:F230"/>
    <mergeCell ref="F246:F259"/>
    <mergeCell ref="F260:F273"/>
    <mergeCell ref="F288:F302"/>
    <mergeCell ref="F4:F18"/>
    <mergeCell ref="F19:F31"/>
    <mergeCell ref="F45:F56"/>
    <mergeCell ref="F57:F68"/>
    <mergeCell ref="F70:F84"/>
    <mergeCell ref="F85:F99"/>
    <mergeCell ref="F100:F111"/>
    <mergeCell ref="F112:F126"/>
    <mergeCell ref="F127:F138"/>
    <mergeCell ref="A1:E1"/>
    <mergeCell ref="E334:E348"/>
    <mergeCell ref="E349:E363"/>
    <mergeCell ref="E365:E377"/>
    <mergeCell ref="E378:E390"/>
    <mergeCell ref="E392:E404"/>
    <mergeCell ref="E406:E416"/>
    <mergeCell ref="E418:E426"/>
    <mergeCell ref="E139:E151"/>
    <mergeCell ref="E153:E168"/>
    <mergeCell ref="E169:E184"/>
    <mergeCell ref="E189:E202"/>
    <mergeCell ref="E217:E230"/>
    <mergeCell ref="E246:E259"/>
    <mergeCell ref="E260:E273"/>
    <mergeCell ref="E288:E302"/>
    <mergeCell ref="E319:E333"/>
    <mergeCell ref="A139:A151"/>
    <mergeCell ref="A4:A18"/>
    <mergeCell ref="A70:A84"/>
    <mergeCell ref="A127:A138"/>
    <mergeCell ref="A85:A99"/>
    <mergeCell ref="E185:E188"/>
    <mergeCell ref="B57:B68"/>
    <mergeCell ref="A19:A31"/>
    <mergeCell ref="A45:A56"/>
    <mergeCell ref="B45:B56"/>
    <mergeCell ref="A57:A68"/>
    <mergeCell ref="A112:A126"/>
    <mergeCell ref="B112:B126"/>
    <mergeCell ref="A100:A111"/>
    <mergeCell ref="D185:D188"/>
    <mergeCell ref="B185:B188"/>
    <mergeCell ref="A185:A188"/>
    <mergeCell ref="B127:B138"/>
    <mergeCell ref="B19:B31"/>
    <mergeCell ref="B85:B99"/>
    <mergeCell ref="A153:A168"/>
    <mergeCell ref="D153:D168"/>
    <mergeCell ref="E4:E18"/>
    <mergeCell ref="E19:E31"/>
    <mergeCell ref="E45:E56"/>
    <mergeCell ref="E57:E68"/>
    <mergeCell ref="E70:E84"/>
    <mergeCell ref="E85:E99"/>
    <mergeCell ref="E468:E470"/>
    <mergeCell ref="A448:A453"/>
    <mergeCell ref="B448:B453"/>
    <mergeCell ref="D448:D453"/>
    <mergeCell ref="E448:E453"/>
    <mergeCell ref="E427:E434"/>
    <mergeCell ref="E455:E457"/>
    <mergeCell ref="E458:E460"/>
    <mergeCell ref="E461:E463"/>
    <mergeCell ref="E465:E467"/>
    <mergeCell ref="D465:D467"/>
    <mergeCell ref="D455:D457"/>
    <mergeCell ref="A436:A441"/>
    <mergeCell ref="E436:E441"/>
    <mergeCell ref="A442:A447"/>
    <mergeCell ref="B442:B447"/>
    <mergeCell ref="D442:D447"/>
    <mergeCell ref="E442:E447"/>
    <mergeCell ref="E100:E111"/>
    <mergeCell ref="E112:E126"/>
    <mergeCell ref="E127:E138"/>
    <mergeCell ref="D112:D126"/>
    <mergeCell ref="D4:D18"/>
    <mergeCell ref="D19:D31"/>
    <mergeCell ref="D70:D84"/>
    <mergeCell ref="B260:B273"/>
    <mergeCell ref="D260:D273"/>
    <mergeCell ref="D100:D111"/>
    <mergeCell ref="B189:B202"/>
    <mergeCell ref="D45:D56"/>
    <mergeCell ref="D57:D68"/>
    <mergeCell ref="B246:B259"/>
    <mergeCell ref="D246:D259"/>
    <mergeCell ref="B139:B151"/>
    <mergeCell ref="D85:D99"/>
    <mergeCell ref="D127:D138"/>
    <mergeCell ref="D139:D151"/>
    <mergeCell ref="D169:D184"/>
    <mergeCell ref="B217:B230"/>
    <mergeCell ref="B4:B18"/>
    <mergeCell ref="B70:B84"/>
    <mergeCell ref="B100:B111"/>
    <mergeCell ref="A471:C471"/>
    <mergeCell ref="B458:B460"/>
    <mergeCell ref="A458:A460"/>
    <mergeCell ref="A468:A470"/>
    <mergeCell ref="B468:B470"/>
    <mergeCell ref="A461:A463"/>
    <mergeCell ref="B461:B463"/>
    <mergeCell ref="A455:A457"/>
    <mergeCell ref="B455:B457"/>
    <mergeCell ref="A465:A467"/>
    <mergeCell ref="B465:B467"/>
    <mergeCell ref="D468:D470"/>
    <mergeCell ref="A349:A363"/>
    <mergeCell ref="B349:B363"/>
    <mergeCell ref="D427:D434"/>
    <mergeCell ref="D458:D460"/>
    <mergeCell ref="D461:D463"/>
    <mergeCell ref="A427:A434"/>
    <mergeCell ref="B418:B426"/>
    <mergeCell ref="A418:A426"/>
    <mergeCell ref="D349:D363"/>
    <mergeCell ref="A392:A404"/>
    <mergeCell ref="B392:B404"/>
    <mergeCell ref="D392:D404"/>
    <mergeCell ref="B427:B434"/>
    <mergeCell ref="D418:D426"/>
    <mergeCell ref="A406:A416"/>
    <mergeCell ref="D378:D390"/>
    <mergeCell ref="D406:D416"/>
    <mergeCell ref="A365:A377"/>
    <mergeCell ref="B365:B377"/>
    <mergeCell ref="D365:D377"/>
    <mergeCell ref="A378:A390"/>
    <mergeCell ref="B436:B441"/>
    <mergeCell ref="D436:D441"/>
    <mergeCell ref="D189:D202"/>
    <mergeCell ref="A169:A184"/>
    <mergeCell ref="B169:B184"/>
    <mergeCell ref="B153:B168"/>
    <mergeCell ref="B334:B348"/>
    <mergeCell ref="D334:D348"/>
    <mergeCell ref="A217:A230"/>
    <mergeCell ref="D319:D333"/>
    <mergeCell ref="D217:D230"/>
    <mergeCell ref="A246:A259"/>
    <mergeCell ref="A189:A202"/>
    <mergeCell ref="A334:A348"/>
    <mergeCell ref="A260:A273"/>
    <mergeCell ref="A288:A302"/>
    <mergeCell ref="B288:B302"/>
    <mergeCell ref="D288:D302"/>
    <mergeCell ref="A319:A333"/>
    <mergeCell ref="B319:B333"/>
    <mergeCell ref="B274:B287"/>
    <mergeCell ref="D274:D28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J99"/>
  <sheetViews>
    <sheetView showGridLines="0" tabSelected="1" zoomScale="78" zoomScaleNormal="78" workbookViewId="0">
      <selection activeCell="D9" sqref="D9"/>
    </sheetView>
  </sheetViews>
  <sheetFormatPr defaultColWidth="9.140625" defaultRowHeight="12.75"/>
  <cols>
    <col min="1" max="1" width="19.140625" style="89" customWidth="1"/>
    <col min="2" max="2" width="20.42578125" style="90" bestFit="1" customWidth="1"/>
    <col min="3" max="3" width="36.5703125" style="89" customWidth="1"/>
    <col min="4" max="4" width="57.7109375" style="89" customWidth="1"/>
    <col min="5" max="5" width="21.5703125" style="89" customWidth="1"/>
    <col min="6" max="6" width="22.42578125" style="210" bestFit="1" customWidth="1"/>
    <col min="7" max="7" width="16.28515625" style="89" bestFit="1" customWidth="1"/>
    <col min="8" max="16384" width="9.140625" style="89"/>
  </cols>
  <sheetData>
    <row r="1" spans="1:7" ht="166.5" customHeight="1">
      <c r="A1" s="1314"/>
      <c r="B1" s="1315"/>
      <c r="C1" s="1315"/>
      <c r="D1" s="1315"/>
      <c r="E1" s="1315"/>
      <c r="F1" s="1315"/>
      <c r="G1" s="1316"/>
    </row>
    <row r="2" spans="1:7" ht="69.75" customHeight="1">
      <c r="A2" s="1317" t="s">
        <v>627</v>
      </c>
      <c r="B2" s="1318"/>
      <c r="C2" s="1318"/>
      <c r="D2" s="1318"/>
      <c r="E2" s="1318"/>
      <c r="F2" s="1318"/>
      <c r="G2" s="1319"/>
    </row>
    <row r="3" spans="1:7" s="90" customFormat="1" ht="33.75" customHeight="1">
      <c r="A3" s="92" t="s">
        <v>487</v>
      </c>
      <c r="B3" s="92" t="s">
        <v>517</v>
      </c>
      <c r="C3" s="93" t="s">
        <v>102</v>
      </c>
      <c r="D3" s="92" t="s">
        <v>486</v>
      </c>
      <c r="E3" s="92" t="s">
        <v>485</v>
      </c>
      <c r="F3" s="211" t="s">
        <v>624</v>
      </c>
      <c r="G3" s="92" t="s">
        <v>617</v>
      </c>
    </row>
    <row r="4" spans="1:7" s="90" customFormat="1" ht="33.75" customHeight="1">
      <c r="A4" s="786" t="s">
        <v>1939</v>
      </c>
      <c r="B4" s="784"/>
      <c r="C4" s="784"/>
      <c r="D4" s="784"/>
      <c r="E4" s="784"/>
      <c r="F4" s="785"/>
      <c r="G4" s="784"/>
    </row>
    <row r="5" spans="1:7" s="123" customFormat="1" ht="102" customHeight="1">
      <c r="A5" s="782" t="s">
        <v>1937</v>
      </c>
      <c r="B5" s="780" t="s">
        <v>516</v>
      </c>
      <c r="C5" s="780"/>
      <c r="D5" s="783" t="s">
        <v>1938</v>
      </c>
      <c r="E5" s="780" t="s">
        <v>161</v>
      </c>
      <c r="F5" s="781"/>
      <c r="G5" s="780" t="s">
        <v>618</v>
      </c>
    </row>
    <row r="6" spans="1:7" s="91" customFormat="1" ht="25.5">
      <c r="A6" s="215" t="s">
        <v>1936</v>
      </c>
      <c r="B6" s="216"/>
      <c r="C6" s="216"/>
      <c r="D6" s="216"/>
      <c r="E6" s="216"/>
      <c r="F6" s="217"/>
      <c r="G6" s="216"/>
    </row>
    <row r="7" spans="1:7" s="123" customFormat="1" ht="15.75">
      <c r="A7" s="1292" t="s">
        <v>1583</v>
      </c>
      <c r="B7" s="1295" t="s">
        <v>516</v>
      </c>
      <c r="C7" s="1296"/>
      <c r="D7" s="122" t="s">
        <v>515</v>
      </c>
      <c r="E7" s="1289" t="s">
        <v>161</v>
      </c>
      <c r="F7" s="1299"/>
      <c r="G7" s="1289" t="s">
        <v>618</v>
      </c>
    </row>
    <row r="8" spans="1:7" s="123" customFormat="1" ht="15" customHeight="1">
      <c r="A8" s="1293"/>
      <c r="B8" s="1295"/>
      <c r="C8" s="1297"/>
      <c r="D8" s="124" t="s">
        <v>507</v>
      </c>
      <c r="E8" s="1290"/>
      <c r="F8" s="1300"/>
      <c r="G8" s="1290"/>
    </row>
    <row r="9" spans="1:7" s="123" customFormat="1" ht="15" customHeight="1">
      <c r="A9" s="1293"/>
      <c r="B9" s="1295"/>
      <c r="C9" s="1297"/>
      <c r="D9" s="124" t="s">
        <v>506</v>
      </c>
      <c r="E9" s="1290"/>
      <c r="F9" s="1300"/>
      <c r="G9" s="1290"/>
    </row>
    <row r="10" spans="1:7" s="123" customFormat="1" ht="15" customHeight="1">
      <c r="A10" s="1293"/>
      <c r="B10" s="1295"/>
      <c r="C10" s="1297"/>
      <c r="D10" s="124" t="s">
        <v>509</v>
      </c>
      <c r="E10" s="1290"/>
      <c r="F10" s="1300"/>
      <c r="G10" s="1290"/>
    </row>
    <row r="11" spans="1:7" s="123" customFormat="1" ht="15" customHeight="1">
      <c r="A11" s="1293"/>
      <c r="B11" s="1295"/>
      <c r="C11" s="1297"/>
      <c r="D11" s="124" t="s">
        <v>493</v>
      </c>
      <c r="E11" s="1290"/>
      <c r="F11" s="1300"/>
      <c r="G11" s="1290"/>
    </row>
    <row r="12" spans="1:7" s="123" customFormat="1" ht="15" customHeight="1">
      <c r="A12" s="1294"/>
      <c r="B12" s="1295"/>
      <c r="C12" s="1298"/>
      <c r="D12" s="125" t="s">
        <v>505</v>
      </c>
      <c r="E12" s="1291"/>
      <c r="F12" s="1301"/>
      <c r="G12" s="1291"/>
    </row>
    <row r="13" spans="1:7" s="123" customFormat="1" ht="15.75">
      <c r="A13" s="1292" t="s">
        <v>1584</v>
      </c>
      <c r="B13" s="1295" t="s">
        <v>514</v>
      </c>
      <c r="C13" s="1296"/>
      <c r="D13" s="122" t="s">
        <v>508</v>
      </c>
      <c r="E13" s="1289" t="s">
        <v>161</v>
      </c>
      <c r="F13" s="1299" t="s">
        <v>625</v>
      </c>
      <c r="G13" s="1289" t="s">
        <v>618</v>
      </c>
    </row>
    <row r="14" spans="1:7" s="123" customFormat="1" ht="15" customHeight="1">
      <c r="A14" s="1293"/>
      <c r="B14" s="1295"/>
      <c r="C14" s="1297"/>
      <c r="D14" s="124" t="s">
        <v>507</v>
      </c>
      <c r="E14" s="1290"/>
      <c r="F14" s="1300"/>
      <c r="G14" s="1290"/>
    </row>
    <row r="15" spans="1:7" s="123" customFormat="1" ht="15" customHeight="1">
      <c r="A15" s="1293"/>
      <c r="B15" s="1295"/>
      <c r="C15" s="1297"/>
      <c r="D15" s="124" t="s">
        <v>506</v>
      </c>
      <c r="E15" s="1290"/>
      <c r="F15" s="1300"/>
      <c r="G15" s="1290"/>
    </row>
    <row r="16" spans="1:7" s="123" customFormat="1" ht="15" customHeight="1">
      <c r="A16" s="1293"/>
      <c r="B16" s="1295"/>
      <c r="C16" s="1297"/>
      <c r="D16" s="124" t="s">
        <v>509</v>
      </c>
      <c r="E16" s="1290"/>
      <c r="F16" s="1300"/>
      <c r="G16" s="1290"/>
    </row>
    <row r="17" spans="1:7" s="123" customFormat="1" ht="15" customHeight="1">
      <c r="A17" s="1293"/>
      <c r="B17" s="1295"/>
      <c r="C17" s="1297"/>
      <c r="D17" s="124" t="s">
        <v>493</v>
      </c>
      <c r="E17" s="1290"/>
      <c r="F17" s="1300"/>
      <c r="G17" s="1290"/>
    </row>
    <row r="18" spans="1:7" s="123" customFormat="1" ht="15" customHeight="1">
      <c r="A18" s="1294"/>
      <c r="B18" s="1295"/>
      <c r="C18" s="1298"/>
      <c r="D18" s="125" t="s">
        <v>505</v>
      </c>
      <c r="E18" s="1291"/>
      <c r="F18" s="1301"/>
      <c r="G18" s="1291"/>
    </row>
    <row r="19" spans="1:7" s="123" customFormat="1" ht="15.75">
      <c r="A19" s="1292" t="s">
        <v>1585</v>
      </c>
      <c r="B19" s="1295" t="s">
        <v>513</v>
      </c>
      <c r="C19" s="1296"/>
      <c r="D19" s="122" t="s">
        <v>508</v>
      </c>
      <c r="E19" s="1289" t="s">
        <v>161</v>
      </c>
      <c r="F19" s="1299" t="s">
        <v>625</v>
      </c>
      <c r="G19" s="1289" t="s">
        <v>618</v>
      </c>
    </row>
    <row r="20" spans="1:7" s="123" customFormat="1" ht="15" customHeight="1">
      <c r="A20" s="1293"/>
      <c r="B20" s="1295"/>
      <c r="C20" s="1297"/>
      <c r="D20" s="124" t="s">
        <v>507</v>
      </c>
      <c r="E20" s="1290"/>
      <c r="F20" s="1300"/>
      <c r="G20" s="1290"/>
    </row>
    <row r="21" spans="1:7" s="123" customFormat="1" ht="15" customHeight="1">
      <c r="A21" s="1293"/>
      <c r="B21" s="1295"/>
      <c r="C21" s="1297"/>
      <c r="D21" s="126" t="s">
        <v>496</v>
      </c>
      <c r="E21" s="1290"/>
      <c r="F21" s="1300"/>
      <c r="G21" s="1290"/>
    </row>
    <row r="22" spans="1:7" s="123" customFormat="1" ht="15" customHeight="1">
      <c r="A22" s="1293"/>
      <c r="B22" s="1295"/>
      <c r="C22" s="1297"/>
      <c r="D22" s="124" t="s">
        <v>506</v>
      </c>
      <c r="E22" s="1290"/>
      <c r="F22" s="1300"/>
      <c r="G22" s="1290"/>
    </row>
    <row r="23" spans="1:7" s="123" customFormat="1" ht="15" customHeight="1">
      <c r="A23" s="1293"/>
      <c r="B23" s="1295"/>
      <c r="C23" s="1297"/>
      <c r="D23" s="124" t="s">
        <v>512</v>
      </c>
      <c r="E23" s="1290"/>
      <c r="F23" s="1300"/>
      <c r="G23" s="1290"/>
    </row>
    <row r="24" spans="1:7" s="123" customFormat="1" ht="15" customHeight="1">
      <c r="A24" s="1293"/>
      <c r="B24" s="1295"/>
      <c r="C24" s="1297"/>
      <c r="D24" s="124" t="s">
        <v>493</v>
      </c>
      <c r="E24" s="1290"/>
      <c r="F24" s="1300"/>
      <c r="G24" s="1290"/>
    </row>
    <row r="25" spans="1:7" s="123" customFormat="1" ht="15" customHeight="1">
      <c r="A25" s="1294"/>
      <c r="B25" s="1295"/>
      <c r="C25" s="1298"/>
      <c r="D25" s="125" t="s">
        <v>505</v>
      </c>
      <c r="E25" s="1291"/>
      <c r="F25" s="1301"/>
      <c r="G25" s="1291"/>
    </row>
    <row r="26" spans="1:7" s="123" customFormat="1" ht="15.75">
      <c r="A26" s="1292" t="s">
        <v>511</v>
      </c>
      <c r="B26" s="1295" t="s">
        <v>510</v>
      </c>
      <c r="C26" s="1296"/>
      <c r="D26" s="122" t="s">
        <v>508</v>
      </c>
      <c r="E26" s="1289" t="s">
        <v>161</v>
      </c>
      <c r="F26" s="1299" t="s">
        <v>625</v>
      </c>
      <c r="G26" s="1289" t="s">
        <v>618</v>
      </c>
    </row>
    <row r="27" spans="1:7" s="123" customFormat="1" ht="15" customHeight="1">
      <c r="A27" s="1293"/>
      <c r="B27" s="1295"/>
      <c r="C27" s="1297"/>
      <c r="D27" s="124" t="s">
        <v>507</v>
      </c>
      <c r="E27" s="1290"/>
      <c r="F27" s="1300"/>
      <c r="G27" s="1290"/>
    </row>
    <row r="28" spans="1:7" s="123" customFormat="1" ht="15" customHeight="1">
      <c r="A28" s="1293"/>
      <c r="B28" s="1295"/>
      <c r="C28" s="1297"/>
      <c r="D28" s="124" t="s">
        <v>506</v>
      </c>
      <c r="E28" s="1290"/>
      <c r="F28" s="1300"/>
      <c r="G28" s="1290"/>
    </row>
    <row r="29" spans="1:7" s="123" customFormat="1" ht="15" customHeight="1">
      <c r="A29" s="1293"/>
      <c r="B29" s="1295"/>
      <c r="C29" s="1297"/>
      <c r="D29" s="124" t="s">
        <v>509</v>
      </c>
      <c r="E29" s="1290"/>
      <c r="F29" s="1300"/>
      <c r="G29" s="1290"/>
    </row>
    <row r="30" spans="1:7" s="123" customFormat="1" ht="15" customHeight="1">
      <c r="A30" s="1293"/>
      <c r="B30" s="1295"/>
      <c r="C30" s="1297"/>
      <c r="D30" s="124" t="s">
        <v>493</v>
      </c>
      <c r="E30" s="1290"/>
      <c r="F30" s="1300"/>
      <c r="G30" s="1290"/>
    </row>
    <row r="31" spans="1:7" s="123" customFormat="1" ht="15" customHeight="1">
      <c r="A31" s="1294"/>
      <c r="B31" s="1295"/>
      <c r="C31" s="1298"/>
      <c r="D31" s="125" t="s">
        <v>505</v>
      </c>
      <c r="E31" s="1291"/>
      <c r="F31" s="1301"/>
      <c r="G31" s="1291"/>
    </row>
    <row r="32" spans="1:7" s="123" customFormat="1" ht="15.75">
      <c r="A32" s="1292" t="s">
        <v>1586</v>
      </c>
      <c r="B32" s="1295" t="s">
        <v>510</v>
      </c>
      <c r="C32" s="1296"/>
      <c r="D32" s="122" t="s">
        <v>508</v>
      </c>
      <c r="E32" s="1289" t="s">
        <v>161</v>
      </c>
      <c r="F32" s="1299" t="s">
        <v>625</v>
      </c>
      <c r="G32" s="1289" t="s">
        <v>618</v>
      </c>
    </row>
    <row r="33" spans="1:7" s="123" customFormat="1" ht="15" customHeight="1">
      <c r="A33" s="1293"/>
      <c r="B33" s="1295"/>
      <c r="C33" s="1297"/>
      <c r="D33" s="124" t="s">
        <v>507</v>
      </c>
      <c r="E33" s="1290"/>
      <c r="F33" s="1300"/>
      <c r="G33" s="1290"/>
    </row>
    <row r="34" spans="1:7" s="123" customFormat="1" ht="15" customHeight="1">
      <c r="A34" s="1293"/>
      <c r="B34" s="1295"/>
      <c r="C34" s="1297"/>
      <c r="D34" s="126" t="s">
        <v>496</v>
      </c>
      <c r="E34" s="1290"/>
      <c r="F34" s="1300"/>
      <c r="G34" s="1290"/>
    </row>
    <row r="35" spans="1:7" s="123" customFormat="1" ht="15" customHeight="1">
      <c r="A35" s="1293"/>
      <c r="B35" s="1295"/>
      <c r="C35" s="1297"/>
      <c r="D35" s="124" t="s">
        <v>506</v>
      </c>
      <c r="E35" s="1290"/>
      <c r="F35" s="1300"/>
      <c r="G35" s="1290"/>
    </row>
    <row r="36" spans="1:7" s="123" customFormat="1" ht="15" customHeight="1">
      <c r="A36" s="1293"/>
      <c r="B36" s="1295"/>
      <c r="C36" s="1297"/>
      <c r="D36" s="124" t="s">
        <v>509</v>
      </c>
      <c r="E36" s="1290"/>
      <c r="F36" s="1300"/>
      <c r="G36" s="1290"/>
    </row>
    <row r="37" spans="1:7" s="123" customFormat="1" ht="15" customHeight="1">
      <c r="A37" s="1293"/>
      <c r="B37" s="1295"/>
      <c r="C37" s="1297"/>
      <c r="D37" s="124" t="s">
        <v>493</v>
      </c>
      <c r="E37" s="1290"/>
      <c r="F37" s="1300"/>
      <c r="G37" s="1290"/>
    </row>
    <row r="38" spans="1:7" s="123" customFormat="1" ht="15" customHeight="1">
      <c r="A38" s="1294"/>
      <c r="B38" s="1295"/>
      <c r="C38" s="1298"/>
      <c r="D38" s="125" t="s">
        <v>505</v>
      </c>
      <c r="E38" s="1291"/>
      <c r="F38" s="1301"/>
      <c r="G38" s="1291"/>
    </row>
    <row r="39" spans="1:7" s="123" customFormat="1" ht="15.75">
      <c r="A39" s="1292" t="s">
        <v>1587</v>
      </c>
      <c r="B39" s="1295" t="s">
        <v>504</v>
      </c>
      <c r="C39" s="1296"/>
      <c r="D39" s="122" t="s">
        <v>508</v>
      </c>
      <c r="E39" s="1289" t="s">
        <v>161</v>
      </c>
      <c r="F39" s="1299" t="s">
        <v>625</v>
      </c>
      <c r="G39" s="1289" t="s">
        <v>618</v>
      </c>
    </row>
    <row r="40" spans="1:7" s="123" customFormat="1" ht="15" customHeight="1">
      <c r="A40" s="1293"/>
      <c r="B40" s="1295"/>
      <c r="C40" s="1297"/>
      <c r="D40" s="124" t="s">
        <v>507</v>
      </c>
      <c r="E40" s="1290"/>
      <c r="F40" s="1300"/>
      <c r="G40" s="1290"/>
    </row>
    <row r="41" spans="1:7" s="123" customFormat="1" ht="15" customHeight="1">
      <c r="A41" s="1293"/>
      <c r="B41" s="1295"/>
      <c r="C41" s="1297"/>
      <c r="D41" s="126" t="s">
        <v>496</v>
      </c>
      <c r="E41" s="1290"/>
      <c r="F41" s="1300"/>
      <c r="G41" s="1290"/>
    </row>
    <row r="42" spans="1:7" s="123" customFormat="1" ht="15" customHeight="1">
      <c r="A42" s="1293"/>
      <c r="B42" s="1295"/>
      <c r="C42" s="1297"/>
      <c r="D42" s="124" t="s">
        <v>506</v>
      </c>
      <c r="E42" s="1290"/>
      <c r="F42" s="1300"/>
      <c r="G42" s="1290"/>
    </row>
    <row r="43" spans="1:7" s="123" customFormat="1" ht="15" customHeight="1">
      <c r="A43" s="1293"/>
      <c r="B43" s="1295"/>
      <c r="C43" s="1297"/>
      <c r="D43" s="124" t="s">
        <v>509</v>
      </c>
      <c r="E43" s="1290"/>
      <c r="F43" s="1300"/>
      <c r="G43" s="1290"/>
    </row>
    <row r="44" spans="1:7" s="123" customFormat="1" ht="15" customHeight="1">
      <c r="A44" s="1293"/>
      <c r="B44" s="1295"/>
      <c r="C44" s="1297"/>
      <c r="D44" s="124" t="s">
        <v>493</v>
      </c>
      <c r="E44" s="1290"/>
      <c r="F44" s="1300"/>
      <c r="G44" s="1290"/>
    </row>
    <row r="45" spans="1:7" s="123" customFormat="1" ht="15" customHeight="1">
      <c r="A45" s="1294"/>
      <c r="B45" s="1295"/>
      <c r="C45" s="1298"/>
      <c r="D45" s="125" t="s">
        <v>505</v>
      </c>
      <c r="E45" s="1291"/>
      <c r="F45" s="1301"/>
      <c r="G45" s="1291"/>
    </row>
    <row r="46" spans="1:7" s="91" customFormat="1" ht="25.5">
      <c r="A46" s="215" t="s">
        <v>1928</v>
      </c>
      <c r="B46" s="216"/>
      <c r="C46" s="216"/>
      <c r="D46" s="216"/>
      <c r="E46" s="216"/>
      <c r="F46" s="217"/>
      <c r="G46" s="216"/>
    </row>
    <row r="47" spans="1:7" s="123" customFormat="1" ht="15.75">
      <c r="A47" s="1292" t="s">
        <v>1929</v>
      </c>
      <c r="B47" s="1295" t="s">
        <v>513</v>
      </c>
      <c r="C47" s="1296"/>
      <c r="D47" s="122" t="s">
        <v>508</v>
      </c>
      <c r="E47" s="1289" t="s">
        <v>161</v>
      </c>
      <c r="F47" s="1299" t="s">
        <v>625</v>
      </c>
      <c r="G47" s="1289" t="s">
        <v>619</v>
      </c>
    </row>
    <row r="48" spans="1:7" s="123" customFormat="1" ht="15" customHeight="1">
      <c r="A48" s="1293"/>
      <c r="B48" s="1295"/>
      <c r="C48" s="1297"/>
      <c r="D48" s="124" t="s">
        <v>507</v>
      </c>
      <c r="E48" s="1290"/>
      <c r="F48" s="1300"/>
      <c r="G48" s="1290"/>
    </row>
    <row r="49" spans="1:7" s="123" customFormat="1" ht="15" customHeight="1">
      <c r="A49" s="1293"/>
      <c r="B49" s="1295"/>
      <c r="C49" s="1297"/>
      <c r="D49" s="126" t="s">
        <v>496</v>
      </c>
      <c r="E49" s="1290"/>
      <c r="F49" s="1300"/>
      <c r="G49" s="1290"/>
    </row>
    <row r="50" spans="1:7" s="123" customFormat="1" ht="15" customHeight="1">
      <c r="A50" s="1293"/>
      <c r="B50" s="1295"/>
      <c r="C50" s="1297"/>
      <c r="D50" s="124" t="s">
        <v>1930</v>
      </c>
      <c r="E50" s="1290"/>
      <c r="F50" s="1300"/>
      <c r="G50" s="1290"/>
    </row>
    <row r="51" spans="1:7" s="123" customFormat="1" ht="15" customHeight="1">
      <c r="A51" s="1293"/>
      <c r="B51" s="1295"/>
      <c r="C51" s="1297"/>
      <c r="D51" s="124" t="s">
        <v>1931</v>
      </c>
      <c r="E51" s="1290"/>
      <c r="F51" s="1300"/>
      <c r="G51" s="1290"/>
    </row>
    <row r="52" spans="1:7" s="123" customFormat="1" ht="15" customHeight="1">
      <c r="A52" s="1293"/>
      <c r="B52" s="1295"/>
      <c r="C52" s="1297"/>
      <c r="D52" s="124" t="s">
        <v>493</v>
      </c>
      <c r="E52" s="1290"/>
      <c r="F52" s="1300"/>
      <c r="G52" s="1290"/>
    </row>
    <row r="53" spans="1:7" s="123" customFormat="1" ht="15" customHeight="1">
      <c r="A53" s="1294"/>
      <c r="B53" s="1295"/>
      <c r="C53" s="1298"/>
      <c r="D53" s="125" t="s">
        <v>1932</v>
      </c>
      <c r="E53" s="1291"/>
      <c r="F53" s="1301"/>
      <c r="G53" s="1291"/>
    </row>
    <row r="54" spans="1:7" s="91" customFormat="1" ht="58.5" customHeight="1">
      <c r="A54" s="215" t="s">
        <v>636</v>
      </c>
      <c r="B54" s="216"/>
      <c r="C54" s="216"/>
      <c r="D54" s="216"/>
      <c r="E54" s="216"/>
      <c r="F54" s="217"/>
      <c r="G54" s="216"/>
    </row>
    <row r="55" spans="1:7" s="123" customFormat="1" ht="15.75">
      <c r="A55" s="1292" t="s">
        <v>620</v>
      </c>
      <c r="B55" s="1310" t="s">
        <v>504</v>
      </c>
      <c r="C55" s="1311"/>
      <c r="D55" s="122" t="s">
        <v>499</v>
      </c>
      <c r="E55" s="1289" t="s">
        <v>161</v>
      </c>
      <c r="F55" s="1299" t="s">
        <v>625</v>
      </c>
      <c r="G55" s="1299" t="s">
        <v>619</v>
      </c>
    </row>
    <row r="56" spans="1:7" s="123" customFormat="1" ht="15" customHeight="1">
      <c r="A56" s="1293"/>
      <c r="B56" s="1310"/>
      <c r="C56" s="1312"/>
      <c r="D56" s="124" t="s">
        <v>498</v>
      </c>
      <c r="E56" s="1290"/>
      <c r="F56" s="1300"/>
      <c r="G56" s="1300"/>
    </row>
    <row r="57" spans="1:7" s="123" customFormat="1" ht="15" customHeight="1">
      <c r="A57" s="1293"/>
      <c r="B57" s="1310"/>
      <c r="C57" s="1312"/>
      <c r="D57" s="126" t="s">
        <v>496</v>
      </c>
      <c r="E57" s="1290"/>
      <c r="F57" s="1300"/>
      <c r="G57" s="1300"/>
    </row>
    <row r="58" spans="1:7" s="123" customFormat="1" ht="15" customHeight="1">
      <c r="A58" s="1293"/>
      <c r="B58" s="1310"/>
      <c r="C58" s="1312"/>
      <c r="D58" s="124" t="s">
        <v>495</v>
      </c>
      <c r="E58" s="1290"/>
      <c r="F58" s="1300"/>
      <c r="G58" s="1300"/>
    </row>
    <row r="59" spans="1:7" s="123" customFormat="1" ht="15" customHeight="1">
      <c r="A59" s="1293"/>
      <c r="B59" s="1310"/>
      <c r="C59" s="1312"/>
      <c r="D59" s="124" t="s">
        <v>503</v>
      </c>
      <c r="E59" s="1290"/>
      <c r="F59" s="1300"/>
      <c r="G59" s="1300"/>
    </row>
    <row r="60" spans="1:7" s="123" customFormat="1" ht="15" customHeight="1">
      <c r="A60" s="1293"/>
      <c r="B60" s="1310"/>
      <c r="C60" s="1312"/>
      <c r="D60" s="124" t="s">
        <v>493</v>
      </c>
      <c r="E60" s="1290"/>
      <c r="F60" s="1300"/>
      <c r="G60" s="1300"/>
    </row>
    <row r="61" spans="1:7" s="123" customFormat="1" ht="15" customHeight="1">
      <c r="A61" s="1294"/>
      <c r="B61" s="1310"/>
      <c r="C61" s="1313"/>
      <c r="D61" s="125" t="s">
        <v>492</v>
      </c>
      <c r="E61" s="1291"/>
      <c r="F61" s="1301"/>
      <c r="G61" s="1301"/>
    </row>
    <row r="62" spans="1:7" s="123" customFormat="1" ht="15.75">
      <c r="A62" s="1292" t="s">
        <v>621</v>
      </c>
      <c r="B62" s="1310" t="s">
        <v>502</v>
      </c>
      <c r="C62" s="1311"/>
      <c r="D62" s="127" t="s">
        <v>499</v>
      </c>
      <c r="E62" s="1289" t="s">
        <v>161</v>
      </c>
      <c r="F62" s="1299" t="s">
        <v>625</v>
      </c>
      <c r="G62" s="1299" t="s">
        <v>619</v>
      </c>
    </row>
    <row r="63" spans="1:7" s="123" customFormat="1" ht="15" customHeight="1">
      <c r="A63" s="1293"/>
      <c r="B63" s="1310"/>
      <c r="C63" s="1312"/>
      <c r="D63" s="128" t="s">
        <v>498</v>
      </c>
      <c r="E63" s="1290"/>
      <c r="F63" s="1300"/>
      <c r="G63" s="1300"/>
    </row>
    <row r="64" spans="1:7" s="123" customFormat="1" ht="15" customHeight="1">
      <c r="A64" s="1293"/>
      <c r="B64" s="1310"/>
      <c r="C64" s="1312"/>
      <c r="D64" s="129" t="s">
        <v>496</v>
      </c>
      <c r="E64" s="1290"/>
      <c r="F64" s="1300"/>
      <c r="G64" s="1300"/>
    </row>
    <row r="65" spans="1:10" s="123" customFormat="1" ht="15" customHeight="1">
      <c r="A65" s="1293"/>
      <c r="B65" s="1310"/>
      <c r="C65" s="1312"/>
      <c r="D65" s="128" t="s">
        <v>495</v>
      </c>
      <c r="E65" s="1290"/>
      <c r="F65" s="1300"/>
      <c r="G65" s="1300"/>
    </row>
    <row r="66" spans="1:10" s="123" customFormat="1" ht="15" customHeight="1">
      <c r="A66" s="1293"/>
      <c r="B66" s="1310"/>
      <c r="C66" s="1312"/>
      <c r="D66" s="128" t="s">
        <v>494</v>
      </c>
      <c r="E66" s="1290"/>
      <c r="F66" s="1300"/>
      <c r="G66" s="1300"/>
    </row>
    <row r="67" spans="1:10" s="123" customFormat="1" ht="15" customHeight="1">
      <c r="A67" s="1293"/>
      <c r="B67" s="1310"/>
      <c r="C67" s="1312"/>
      <c r="D67" s="206" t="s">
        <v>493</v>
      </c>
      <c r="E67" s="1290"/>
      <c r="F67" s="1300"/>
      <c r="G67" s="1300"/>
    </row>
    <row r="68" spans="1:10" s="123" customFormat="1" ht="15" customHeight="1">
      <c r="A68" s="1294"/>
      <c r="B68" s="1310"/>
      <c r="C68" s="1313"/>
      <c r="D68" s="128" t="s">
        <v>492</v>
      </c>
      <c r="E68" s="1291"/>
      <c r="F68" s="1301"/>
      <c r="G68" s="1301"/>
    </row>
    <row r="69" spans="1:10" s="123" customFormat="1" ht="15.75">
      <c r="A69" s="1292" t="s">
        <v>622</v>
      </c>
      <c r="B69" s="1310" t="s">
        <v>501</v>
      </c>
      <c r="C69" s="1311"/>
      <c r="D69" s="122" t="s">
        <v>499</v>
      </c>
      <c r="E69" s="1289" t="s">
        <v>161</v>
      </c>
      <c r="F69" s="1299" t="s">
        <v>625</v>
      </c>
      <c r="G69" s="1299" t="s">
        <v>619</v>
      </c>
    </row>
    <row r="70" spans="1:10" s="123" customFormat="1" ht="15" customHeight="1">
      <c r="A70" s="1293"/>
      <c r="B70" s="1310"/>
      <c r="C70" s="1312"/>
      <c r="D70" s="124" t="s">
        <v>498</v>
      </c>
      <c r="E70" s="1290"/>
      <c r="F70" s="1300"/>
      <c r="G70" s="1300"/>
    </row>
    <row r="71" spans="1:10" s="123" customFormat="1" ht="15" customHeight="1">
      <c r="A71" s="1293"/>
      <c r="B71" s="1310"/>
      <c r="C71" s="1312"/>
      <c r="D71" s="130" t="s">
        <v>497</v>
      </c>
      <c r="E71" s="1290"/>
      <c r="F71" s="1300"/>
      <c r="G71" s="1300"/>
    </row>
    <row r="72" spans="1:10" s="123" customFormat="1" ht="15" customHeight="1">
      <c r="A72" s="1293"/>
      <c r="B72" s="1310"/>
      <c r="C72" s="1312"/>
      <c r="D72" s="126" t="s">
        <v>496</v>
      </c>
      <c r="E72" s="1290"/>
      <c r="F72" s="1300"/>
      <c r="G72" s="1300"/>
    </row>
    <row r="73" spans="1:10" s="123" customFormat="1" ht="15" customHeight="1">
      <c r="A73" s="1293"/>
      <c r="B73" s="1310"/>
      <c r="C73" s="1312"/>
      <c r="D73" s="124" t="s">
        <v>495</v>
      </c>
      <c r="E73" s="1290"/>
      <c r="F73" s="1300"/>
      <c r="G73" s="1300"/>
    </row>
    <row r="74" spans="1:10" s="123" customFormat="1" ht="15" customHeight="1">
      <c r="A74" s="1293"/>
      <c r="B74" s="1310"/>
      <c r="C74" s="1312"/>
      <c r="D74" s="124" t="s">
        <v>494</v>
      </c>
      <c r="E74" s="1290"/>
      <c r="F74" s="1300"/>
      <c r="G74" s="1300"/>
    </row>
    <row r="75" spans="1:10" s="123" customFormat="1" ht="15" customHeight="1">
      <c r="A75" s="1293"/>
      <c r="B75" s="1310"/>
      <c r="C75" s="1312"/>
      <c r="D75" s="124" t="s">
        <v>493</v>
      </c>
      <c r="E75" s="1290"/>
      <c r="F75" s="1300"/>
      <c r="G75" s="1300"/>
    </row>
    <row r="76" spans="1:10" s="123" customFormat="1" ht="15" customHeight="1">
      <c r="A76" s="1294"/>
      <c r="B76" s="1310"/>
      <c r="C76" s="1313"/>
      <c r="D76" s="125" t="s">
        <v>492</v>
      </c>
      <c r="E76" s="1291"/>
      <c r="F76" s="1301"/>
      <c r="G76" s="1301"/>
    </row>
    <row r="77" spans="1:10" s="123" customFormat="1" ht="15.75">
      <c r="A77" s="1292" t="s">
        <v>623</v>
      </c>
      <c r="B77" s="1310" t="s">
        <v>500</v>
      </c>
      <c r="C77" s="1311"/>
      <c r="D77" s="122" t="s">
        <v>499</v>
      </c>
      <c r="E77" s="1289" t="s">
        <v>161</v>
      </c>
      <c r="F77" s="1299" t="s">
        <v>625</v>
      </c>
      <c r="G77" s="1299" t="s">
        <v>619</v>
      </c>
      <c r="J77"/>
    </row>
    <row r="78" spans="1:10" s="123" customFormat="1" ht="15" customHeight="1">
      <c r="A78" s="1293"/>
      <c r="B78" s="1310"/>
      <c r="C78" s="1312"/>
      <c r="D78" s="124" t="s">
        <v>498</v>
      </c>
      <c r="E78" s="1290"/>
      <c r="F78" s="1300"/>
      <c r="G78" s="1300"/>
    </row>
    <row r="79" spans="1:10" s="123" customFormat="1" ht="15" customHeight="1">
      <c r="A79" s="1293"/>
      <c r="B79" s="1310"/>
      <c r="C79" s="1312"/>
      <c r="D79" s="130" t="s">
        <v>497</v>
      </c>
      <c r="E79" s="1290"/>
      <c r="F79" s="1300"/>
      <c r="G79" s="1300"/>
    </row>
    <row r="80" spans="1:10" s="123" customFormat="1" ht="15" customHeight="1">
      <c r="A80" s="1293"/>
      <c r="B80" s="1310"/>
      <c r="C80" s="1312"/>
      <c r="D80" s="126" t="s">
        <v>496</v>
      </c>
      <c r="E80" s="1290"/>
      <c r="F80" s="1300"/>
      <c r="G80" s="1300"/>
    </row>
    <row r="81" spans="1:7" s="123" customFormat="1" ht="15" customHeight="1">
      <c r="A81" s="1293"/>
      <c r="B81" s="1310"/>
      <c r="C81" s="1312"/>
      <c r="D81" s="124" t="s">
        <v>495</v>
      </c>
      <c r="E81" s="1290"/>
      <c r="F81" s="1300"/>
      <c r="G81" s="1300"/>
    </row>
    <row r="82" spans="1:7" s="123" customFormat="1" ht="15" customHeight="1">
      <c r="A82" s="1293"/>
      <c r="B82" s="1310"/>
      <c r="C82" s="1312"/>
      <c r="D82" s="124" t="s">
        <v>494</v>
      </c>
      <c r="E82" s="1290"/>
      <c r="F82" s="1300"/>
      <c r="G82" s="1300"/>
    </row>
    <row r="83" spans="1:7" s="123" customFormat="1" ht="15" customHeight="1">
      <c r="A83" s="1293"/>
      <c r="B83" s="1310"/>
      <c r="C83" s="1312"/>
      <c r="D83" s="124" t="s">
        <v>493</v>
      </c>
      <c r="E83" s="1290"/>
      <c r="F83" s="1300"/>
      <c r="G83" s="1300"/>
    </row>
    <row r="84" spans="1:7" s="123" customFormat="1" ht="15" customHeight="1">
      <c r="A84" s="1294"/>
      <c r="B84" s="1310"/>
      <c r="C84" s="1313"/>
      <c r="D84" s="125" t="s">
        <v>492</v>
      </c>
      <c r="E84" s="1291"/>
      <c r="F84" s="1301"/>
      <c r="G84" s="1301"/>
    </row>
    <row r="85" spans="1:7" s="87" customFormat="1" ht="18.75">
      <c r="A85" s="131" t="s">
        <v>484</v>
      </c>
      <c r="B85" s="132"/>
      <c r="C85" s="132"/>
      <c r="D85" s="133"/>
      <c r="E85" s="133"/>
      <c r="F85" s="207"/>
      <c r="G85" s="134"/>
    </row>
    <row r="86" spans="1:7" s="87" customFormat="1" ht="18.75">
      <c r="A86" s="135" t="s">
        <v>491</v>
      </c>
      <c r="D86" s="136"/>
      <c r="E86" s="136"/>
      <c r="F86" s="208"/>
      <c r="G86" s="137"/>
    </row>
    <row r="87" spans="1:7" s="87" customFormat="1" ht="18.75">
      <c r="A87" s="135" t="s">
        <v>633</v>
      </c>
      <c r="D87" s="136"/>
      <c r="E87" s="136"/>
      <c r="F87" s="208"/>
      <c r="G87" s="137"/>
    </row>
    <row r="88" spans="1:7" s="87" customFormat="1" ht="18.75">
      <c r="A88" s="135" t="s">
        <v>490</v>
      </c>
      <c r="D88" s="136"/>
      <c r="E88" s="136"/>
      <c r="F88" s="208"/>
      <c r="G88" s="137"/>
    </row>
    <row r="89" spans="1:7" s="87" customFormat="1" ht="18.75">
      <c r="A89" s="135" t="s">
        <v>489</v>
      </c>
      <c r="D89" s="136"/>
      <c r="E89" s="136"/>
      <c r="F89" s="208"/>
      <c r="G89" s="137"/>
    </row>
    <row r="90" spans="1:7" s="87" customFormat="1" ht="18.75">
      <c r="A90" s="214" t="s">
        <v>628</v>
      </c>
      <c r="D90" s="136"/>
      <c r="E90" s="136"/>
      <c r="F90" s="208"/>
      <c r="G90" s="137"/>
    </row>
    <row r="91" spans="1:7" s="87" customFormat="1" ht="18.75">
      <c r="A91" s="213" t="s">
        <v>629</v>
      </c>
      <c r="D91" s="136"/>
      <c r="E91" s="136"/>
      <c r="F91" s="208"/>
      <c r="G91" s="137"/>
    </row>
    <row r="92" spans="1:7" s="87" customFormat="1" ht="18.75">
      <c r="A92" s="138" t="s">
        <v>488</v>
      </c>
      <c r="B92" s="139"/>
      <c r="C92" s="139"/>
      <c r="D92" s="140"/>
      <c r="E92" s="140"/>
      <c r="F92" s="209"/>
      <c r="G92" s="141"/>
    </row>
    <row r="94" spans="1:7" s="91" customFormat="1" ht="53.25" customHeight="1">
      <c r="A94" s="1307" t="s">
        <v>1589</v>
      </c>
      <c r="B94" s="1308"/>
      <c r="C94" s="1308"/>
      <c r="D94" s="1308"/>
      <c r="E94" s="1309"/>
      <c r="F94" s="255"/>
      <c r="G94" s="255"/>
    </row>
    <row r="95" spans="1:7" s="250" customFormat="1" ht="26.25" customHeight="1">
      <c r="A95" s="254" t="s">
        <v>740</v>
      </c>
      <c r="B95" s="254" t="s">
        <v>102</v>
      </c>
      <c r="C95" s="254" t="s">
        <v>487</v>
      </c>
      <c r="D95" s="254" t="s">
        <v>483</v>
      </c>
      <c r="E95" s="254" t="s">
        <v>482</v>
      </c>
    </row>
    <row r="96" spans="1:7" s="251" customFormat="1" ht="31.5">
      <c r="A96" s="1302" t="s">
        <v>1588</v>
      </c>
      <c r="B96" s="1303"/>
      <c r="C96" s="253" t="s">
        <v>741</v>
      </c>
      <c r="D96" s="252" t="s">
        <v>745</v>
      </c>
      <c r="E96" s="1304" t="s">
        <v>1590</v>
      </c>
    </row>
    <row r="97" spans="1:5" s="251" customFormat="1" ht="31.5">
      <c r="A97" s="1302"/>
      <c r="B97" s="1303"/>
      <c r="C97" s="253" t="s">
        <v>742</v>
      </c>
      <c r="D97" s="252" t="s">
        <v>746</v>
      </c>
      <c r="E97" s="1305"/>
    </row>
    <row r="98" spans="1:5" s="251" customFormat="1" ht="31.5">
      <c r="A98" s="1302"/>
      <c r="B98" s="1303"/>
      <c r="C98" s="253" t="s">
        <v>743</v>
      </c>
      <c r="D98" s="252" t="s">
        <v>747</v>
      </c>
      <c r="E98" s="1305"/>
    </row>
    <row r="99" spans="1:5" s="251" customFormat="1" ht="31.5">
      <c r="A99" s="1302"/>
      <c r="B99" s="1303"/>
      <c r="C99" s="253" t="s">
        <v>744</v>
      </c>
      <c r="D99" s="252" t="s">
        <v>748</v>
      </c>
      <c r="E99" s="1306"/>
    </row>
  </sheetData>
  <mergeCells count="72">
    <mergeCell ref="G47:G53"/>
    <mergeCell ref="A47:A53"/>
    <mergeCell ref="B47:B53"/>
    <mergeCell ref="C47:C53"/>
    <mergeCell ref="E47:E53"/>
    <mergeCell ref="F47:F53"/>
    <mergeCell ref="A32:A38"/>
    <mergeCell ref="B32:B38"/>
    <mergeCell ref="C32:C38"/>
    <mergeCell ref="E32:E38"/>
    <mergeCell ref="F32:F38"/>
    <mergeCell ref="A1:G1"/>
    <mergeCell ref="A2:G2"/>
    <mergeCell ref="A7:A12"/>
    <mergeCell ref="B7:B12"/>
    <mergeCell ref="C7:C12"/>
    <mergeCell ref="G7:G12"/>
    <mergeCell ref="E7:E12"/>
    <mergeCell ref="F7:F12"/>
    <mergeCell ref="B19:B25"/>
    <mergeCell ref="C19:C25"/>
    <mergeCell ref="G19:G25"/>
    <mergeCell ref="F19:F25"/>
    <mergeCell ref="F26:F31"/>
    <mergeCell ref="E19:E25"/>
    <mergeCell ref="B55:B61"/>
    <mergeCell ref="C55:C61"/>
    <mergeCell ref="G55:G61"/>
    <mergeCell ref="E55:E61"/>
    <mergeCell ref="A26:A31"/>
    <mergeCell ref="B26:B31"/>
    <mergeCell ref="C26:C31"/>
    <mergeCell ref="G26:G31"/>
    <mergeCell ref="E26:E31"/>
    <mergeCell ref="G32:G38"/>
    <mergeCell ref="A39:A45"/>
    <mergeCell ref="B39:B45"/>
    <mergeCell ref="C39:C45"/>
    <mergeCell ref="E39:E45"/>
    <mergeCell ref="F39:F45"/>
    <mergeCell ref="G39:G45"/>
    <mergeCell ref="A19:A25"/>
    <mergeCell ref="F77:F84"/>
    <mergeCell ref="A77:A84"/>
    <mergeCell ref="B77:B84"/>
    <mergeCell ref="C77:C84"/>
    <mergeCell ref="A69:A76"/>
    <mergeCell ref="B69:B76"/>
    <mergeCell ref="C69:C76"/>
    <mergeCell ref="E69:E76"/>
    <mergeCell ref="F62:F68"/>
    <mergeCell ref="E62:E68"/>
    <mergeCell ref="A62:A68"/>
    <mergeCell ref="B62:B68"/>
    <mergeCell ref="C62:C68"/>
    <mergeCell ref="F55:F61"/>
    <mergeCell ref="A55:A61"/>
    <mergeCell ref="G77:G84"/>
    <mergeCell ref="E77:E84"/>
    <mergeCell ref="G62:G68"/>
    <mergeCell ref="F69:F76"/>
    <mergeCell ref="A96:A99"/>
    <mergeCell ref="B96:B99"/>
    <mergeCell ref="E96:E99"/>
    <mergeCell ref="A94:E94"/>
    <mergeCell ref="G69:G76"/>
    <mergeCell ref="G13:G18"/>
    <mergeCell ref="A13:A18"/>
    <mergeCell ref="B13:B18"/>
    <mergeCell ref="C13:C18"/>
    <mergeCell ref="E13:E18"/>
    <mergeCell ref="F13:F18"/>
  </mergeCells>
  <hyperlinks>
    <hyperlink ref="A91" r:id="rId1" xr:uid="{00000000-0004-0000-0600-000000000000}"/>
  </hyperlinks>
  <pageMargins left="0.7" right="0.7" top="0.75" bottom="0.75" header="0.3" footer="0.3"/>
  <pageSetup scale="66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G119"/>
  <sheetViews>
    <sheetView zoomScale="80" zoomScaleNormal="80" workbookViewId="0">
      <pane xSplit="2" ySplit="3" topLeftCell="C4" activePane="bottomRight" state="frozen"/>
      <selection activeCell="K10" sqref="K10"/>
      <selection pane="topRight" activeCell="K10" sqref="K10"/>
      <selection pane="bottomLeft" activeCell="K10" sqref="K10"/>
      <selection pane="bottomRight" activeCell="J12" sqref="J12"/>
    </sheetView>
  </sheetViews>
  <sheetFormatPr defaultColWidth="9.140625" defaultRowHeight="12.75"/>
  <cols>
    <col min="1" max="1" width="18" style="87" customWidth="1"/>
    <col min="2" max="2" width="21.85546875" style="87" customWidth="1"/>
    <col min="3" max="3" width="82.42578125" style="94" customWidth="1"/>
    <col min="4" max="4" width="14.7109375" style="42" customWidth="1"/>
    <col min="5" max="5" width="14.28515625" style="87" customWidth="1"/>
    <col min="6" max="6" width="10.5703125" style="87" bestFit="1" customWidth="1"/>
    <col min="7" max="15" width="9.140625" style="87"/>
    <col min="16" max="16" width="14.85546875" style="87" customWidth="1"/>
    <col min="17" max="16384" width="9.140625" style="87"/>
  </cols>
  <sheetData>
    <row r="1" spans="1:7" ht="140.25" customHeight="1">
      <c r="A1" s="1320"/>
      <c r="B1" s="1320"/>
      <c r="C1" s="1320"/>
      <c r="D1" s="1320"/>
      <c r="E1" s="1321"/>
    </row>
    <row r="2" spans="1:7" ht="54.75" customHeight="1">
      <c r="A2" s="1322" t="s">
        <v>1978</v>
      </c>
      <c r="B2" s="1323"/>
      <c r="C2" s="1323"/>
      <c r="D2" s="1323"/>
      <c r="E2" s="1324"/>
    </row>
    <row r="3" spans="1:7" ht="20.25" customHeight="1">
      <c r="A3" s="191" t="s">
        <v>57</v>
      </c>
      <c r="B3" s="191" t="s">
        <v>56</v>
      </c>
      <c r="C3" s="191" t="s">
        <v>483</v>
      </c>
      <c r="D3" s="186" t="s">
        <v>459</v>
      </c>
      <c r="E3" s="186" t="s">
        <v>54</v>
      </c>
    </row>
    <row r="4" spans="1:7" ht="30.75" customHeight="1">
      <c r="A4" s="193" t="s">
        <v>582</v>
      </c>
      <c r="B4" s="194"/>
      <c r="C4" s="195"/>
      <c r="D4" s="196"/>
      <c r="E4" s="95"/>
    </row>
    <row r="5" spans="1:7">
      <c r="A5" s="1186" t="s">
        <v>575</v>
      </c>
      <c r="B5" s="1327"/>
      <c r="C5" s="402" t="s">
        <v>968</v>
      </c>
      <c r="D5" s="1095" t="s">
        <v>161</v>
      </c>
      <c r="E5" s="1330" t="s">
        <v>6</v>
      </c>
    </row>
    <row r="6" spans="1:7">
      <c r="A6" s="1187"/>
      <c r="B6" s="1325"/>
      <c r="C6" s="202" t="s">
        <v>574</v>
      </c>
      <c r="D6" s="1329"/>
      <c r="E6" s="1326"/>
    </row>
    <row r="7" spans="1:7">
      <c r="A7" s="1187"/>
      <c r="B7" s="1325"/>
      <c r="C7" s="202" t="s">
        <v>573</v>
      </c>
      <c r="D7" s="1329"/>
      <c r="E7" s="1326"/>
    </row>
    <row r="8" spans="1:7">
      <c r="A8" s="1187"/>
      <c r="B8" s="1325"/>
      <c r="C8" s="403" t="s">
        <v>572</v>
      </c>
      <c r="D8" s="1329"/>
      <c r="E8" s="1326"/>
    </row>
    <row r="9" spans="1:7">
      <c r="A9" s="1187"/>
      <c r="B9" s="1325"/>
      <c r="C9" s="404" t="s">
        <v>571</v>
      </c>
      <c r="D9" s="1329"/>
      <c r="E9" s="1326"/>
    </row>
    <row r="10" spans="1:7">
      <c r="A10" s="1187"/>
      <c r="B10" s="1325"/>
      <c r="C10" s="398" t="s">
        <v>570</v>
      </c>
      <c r="D10" s="1329"/>
      <c r="E10" s="1326"/>
    </row>
    <row r="11" spans="1:7">
      <c r="A11" s="1187"/>
      <c r="B11" s="1325"/>
      <c r="C11" s="202" t="s">
        <v>42</v>
      </c>
      <c r="D11" s="1329"/>
      <c r="E11" s="1326"/>
    </row>
    <row r="12" spans="1:7">
      <c r="A12" s="1187"/>
      <c r="B12" s="1325"/>
      <c r="C12" s="202" t="s">
        <v>546</v>
      </c>
      <c r="D12" s="1329"/>
      <c r="E12" s="1326"/>
      <c r="G12"/>
    </row>
    <row r="13" spans="1:7">
      <c r="A13" s="1187"/>
      <c r="B13" s="1325"/>
      <c r="C13" s="202" t="s">
        <v>569</v>
      </c>
      <c r="D13" s="1329"/>
      <c r="E13" s="1326"/>
    </row>
    <row r="14" spans="1:7">
      <c r="A14" s="1187"/>
      <c r="B14" s="1325"/>
      <c r="C14" s="405" t="s">
        <v>568</v>
      </c>
      <c r="D14" s="1329"/>
      <c r="E14" s="1326"/>
    </row>
    <row r="15" spans="1:7">
      <c r="A15" s="1187"/>
      <c r="B15" s="1325"/>
      <c r="C15" s="406" t="s">
        <v>567</v>
      </c>
      <c r="D15" s="1329"/>
      <c r="E15" s="1326"/>
    </row>
    <row r="16" spans="1:7">
      <c r="A16" s="1187"/>
      <c r="B16" s="1325"/>
      <c r="C16" s="97" t="s">
        <v>566</v>
      </c>
      <c r="D16" s="1329"/>
      <c r="E16" s="1326"/>
    </row>
    <row r="17" spans="1:7" ht="25.5">
      <c r="A17" s="1188"/>
      <c r="B17" s="1328"/>
      <c r="C17" s="407" t="s">
        <v>565</v>
      </c>
      <c r="D17" s="1096"/>
      <c r="E17" s="1331"/>
      <c r="G17" s="1"/>
    </row>
    <row r="18" spans="1:7">
      <c r="A18" s="1186" t="s">
        <v>1836</v>
      </c>
      <c r="B18" s="1327"/>
      <c r="C18" s="401" t="s">
        <v>967</v>
      </c>
      <c r="D18" s="1183" t="s">
        <v>161</v>
      </c>
      <c r="E18" s="1330" t="s">
        <v>6</v>
      </c>
    </row>
    <row r="19" spans="1:7">
      <c r="A19" s="1187"/>
      <c r="B19" s="1325"/>
      <c r="C19" s="397" t="s">
        <v>1837</v>
      </c>
      <c r="D19" s="1184"/>
      <c r="E19" s="1326"/>
    </row>
    <row r="20" spans="1:7">
      <c r="A20" s="1187"/>
      <c r="B20" s="1325"/>
      <c r="C20" s="404" t="s">
        <v>571</v>
      </c>
      <c r="D20" s="1184"/>
      <c r="E20" s="1326"/>
    </row>
    <row r="21" spans="1:7">
      <c r="A21" s="1187"/>
      <c r="B21" s="1325"/>
      <c r="C21" s="772" t="s">
        <v>1839</v>
      </c>
      <c r="D21" s="1184"/>
      <c r="E21" s="1326"/>
    </row>
    <row r="22" spans="1:7">
      <c r="A22" s="1187"/>
      <c r="B22" s="1325"/>
      <c r="C22" s="202" t="s">
        <v>1838</v>
      </c>
      <c r="D22" s="1184"/>
      <c r="E22" s="1326"/>
    </row>
    <row r="23" spans="1:7">
      <c r="A23" s="1187"/>
      <c r="B23" s="1325"/>
      <c r="C23" s="398" t="s">
        <v>570</v>
      </c>
      <c r="D23" s="1184"/>
      <c r="E23" s="1326"/>
    </row>
    <row r="24" spans="1:7">
      <c r="A24" s="1187"/>
      <c r="B24" s="1325"/>
      <c r="C24" s="399" t="s">
        <v>577</v>
      </c>
      <c r="D24" s="1184"/>
      <c r="E24" s="1326"/>
    </row>
    <row r="25" spans="1:7">
      <c r="A25" s="1187"/>
      <c r="B25" s="1325"/>
      <c r="C25" s="398" t="s">
        <v>576</v>
      </c>
      <c r="D25" s="1184"/>
      <c r="E25" s="1326"/>
    </row>
    <row r="26" spans="1:7">
      <c r="A26" s="1187"/>
      <c r="B26" s="1325"/>
      <c r="C26" s="96" t="s">
        <v>566</v>
      </c>
      <c r="D26" s="1184"/>
      <c r="E26" s="1326"/>
    </row>
    <row r="27" spans="1:7" ht="25.5">
      <c r="A27" s="1188"/>
      <c r="B27" s="1328"/>
      <c r="C27" s="400" t="s">
        <v>565</v>
      </c>
      <c r="D27" s="1185"/>
      <c r="E27" s="1331"/>
    </row>
    <row r="28" spans="1:7">
      <c r="A28" s="1186" t="s">
        <v>581</v>
      </c>
      <c r="B28" s="1327"/>
      <c r="C28" s="401" t="s">
        <v>967</v>
      </c>
      <c r="D28" s="1183" t="s">
        <v>161</v>
      </c>
      <c r="E28" s="1330" t="s">
        <v>6</v>
      </c>
    </row>
    <row r="29" spans="1:7">
      <c r="A29" s="1187"/>
      <c r="B29" s="1325"/>
      <c r="C29" s="397" t="s">
        <v>580</v>
      </c>
      <c r="D29" s="1184"/>
      <c r="E29" s="1326"/>
    </row>
    <row r="30" spans="1:7">
      <c r="A30" s="1187"/>
      <c r="B30" s="1325"/>
      <c r="C30" s="397" t="s">
        <v>579</v>
      </c>
      <c r="D30" s="1184"/>
      <c r="E30" s="1326"/>
    </row>
    <row r="31" spans="1:7">
      <c r="A31" s="1187"/>
      <c r="B31" s="1325"/>
      <c r="C31" s="398" t="s">
        <v>568</v>
      </c>
      <c r="D31" s="1184"/>
      <c r="E31" s="1326"/>
    </row>
    <row r="32" spans="1:7">
      <c r="A32" s="1187"/>
      <c r="B32" s="1325"/>
      <c r="C32" s="772" t="s">
        <v>1840</v>
      </c>
      <c r="D32" s="1184"/>
      <c r="E32" s="1326"/>
    </row>
    <row r="33" spans="1:5" ht="25.5">
      <c r="A33" s="1187"/>
      <c r="B33" s="1325"/>
      <c r="C33" s="399" t="s">
        <v>578</v>
      </c>
      <c r="D33" s="1184"/>
      <c r="E33" s="1326"/>
    </row>
    <row r="34" spans="1:5">
      <c r="A34" s="1187"/>
      <c r="B34" s="1325"/>
      <c r="C34" s="398" t="s">
        <v>570</v>
      </c>
      <c r="D34" s="1184"/>
      <c r="E34" s="1326"/>
    </row>
    <row r="35" spans="1:5">
      <c r="A35" s="1187"/>
      <c r="B35" s="1325"/>
      <c r="C35" s="399" t="s">
        <v>577</v>
      </c>
      <c r="D35" s="1184"/>
      <c r="E35" s="1326"/>
    </row>
    <row r="36" spans="1:5">
      <c r="A36" s="1187"/>
      <c r="B36" s="1325"/>
      <c r="C36" s="398" t="s">
        <v>576</v>
      </c>
      <c r="D36" s="1184"/>
      <c r="E36" s="1326"/>
    </row>
    <row r="37" spans="1:5">
      <c r="A37" s="1187"/>
      <c r="B37" s="1325"/>
      <c r="C37" s="96" t="s">
        <v>566</v>
      </c>
      <c r="D37" s="1184"/>
      <c r="E37" s="1326"/>
    </row>
    <row r="38" spans="1:5" ht="25.5">
      <c r="A38" s="1188"/>
      <c r="B38" s="1328"/>
      <c r="C38" s="400" t="s">
        <v>565</v>
      </c>
      <c r="D38" s="1185"/>
      <c r="E38" s="1331"/>
    </row>
    <row r="39" spans="1:5">
      <c r="A39" s="1187" t="s">
        <v>958</v>
      </c>
      <c r="B39" s="1325"/>
      <c r="C39" s="392" t="s">
        <v>969</v>
      </c>
      <c r="D39" s="1184" t="s">
        <v>161</v>
      </c>
      <c r="E39" s="1326" t="s">
        <v>6</v>
      </c>
    </row>
    <row r="40" spans="1:5">
      <c r="A40" s="1187"/>
      <c r="B40" s="1325"/>
      <c r="C40" s="393" t="s">
        <v>961</v>
      </c>
      <c r="D40" s="1184"/>
      <c r="E40" s="1326"/>
    </row>
    <row r="41" spans="1:5">
      <c r="A41" s="1187"/>
      <c r="B41" s="1325"/>
      <c r="C41" s="393" t="s">
        <v>962</v>
      </c>
      <c r="D41" s="1184"/>
      <c r="E41" s="1326"/>
    </row>
    <row r="42" spans="1:5">
      <c r="A42" s="1187"/>
      <c r="B42" s="1325"/>
      <c r="C42" s="394" t="s">
        <v>966</v>
      </c>
      <c r="D42" s="1184"/>
      <c r="E42" s="1326"/>
    </row>
    <row r="43" spans="1:5">
      <c r="A43" s="1187"/>
      <c r="B43" s="1325"/>
      <c r="C43" s="395" t="s">
        <v>965</v>
      </c>
      <c r="D43" s="1184"/>
      <c r="E43" s="1326"/>
    </row>
    <row r="44" spans="1:5">
      <c r="A44" s="1187"/>
      <c r="B44" s="1325"/>
      <c r="C44" s="393" t="s">
        <v>963</v>
      </c>
      <c r="D44" s="1184"/>
      <c r="E44" s="1326"/>
    </row>
    <row r="45" spans="1:5">
      <c r="A45" s="1187"/>
      <c r="B45" s="1325"/>
      <c r="C45" s="393" t="s">
        <v>959</v>
      </c>
      <c r="D45" s="1184"/>
      <c r="E45" s="1326"/>
    </row>
    <row r="46" spans="1:5" ht="25.5">
      <c r="A46" s="1187"/>
      <c r="B46" s="1325"/>
      <c r="C46" s="393" t="s">
        <v>970</v>
      </c>
      <c r="D46" s="1184"/>
      <c r="E46" s="1326"/>
    </row>
    <row r="47" spans="1:5">
      <c r="A47" s="1187"/>
      <c r="B47" s="1325"/>
      <c r="C47" s="394" t="s">
        <v>964</v>
      </c>
      <c r="D47" s="1184"/>
      <c r="E47" s="1326"/>
    </row>
    <row r="48" spans="1:5">
      <c r="A48" s="1187"/>
      <c r="B48" s="1325"/>
      <c r="C48" s="393" t="s">
        <v>960</v>
      </c>
      <c r="D48" s="1184"/>
      <c r="E48" s="1326"/>
    </row>
    <row r="49" spans="1:7" ht="85.5" customHeight="1">
      <c r="A49" s="103" t="s">
        <v>564</v>
      </c>
      <c r="B49" s="192"/>
      <c r="C49" s="199" t="s">
        <v>563</v>
      </c>
      <c r="D49" s="101" t="s">
        <v>161</v>
      </c>
      <c r="E49" s="102" t="s">
        <v>6</v>
      </c>
      <c r="G49" s="1"/>
    </row>
    <row r="50" spans="1:7" ht="85.5" customHeight="1">
      <c r="A50" s="103" t="s">
        <v>562</v>
      </c>
      <c r="B50" s="192"/>
      <c r="C50" s="199" t="s">
        <v>561</v>
      </c>
      <c r="D50" s="101" t="s">
        <v>161</v>
      </c>
      <c r="E50" s="102" t="s">
        <v>6</v>
      </c>
    </row>
    <row r="51" spans="1:7" ht="30.75" customHeight="1">
      <c r="A51" s="193" t="s">
        <v>560</v>
      </c>
      <c r="B51" s="194"/>
      <c r="C51" s="643"/>
      <c r="D51" s="196"/>
      <c r="E51" s="95"/>
    </row>
    <row r="52" spans="1:7">
      <c r="A52" s="1186" t="s">
        <v>1427</v>
      </c>
      <c r="B52" s="1332"/>
      <c r="C52" s="644" t="s">
        <v>555</v>
      </c>
      <c r="D52" s="1183" t="s">
        <v>161</v>
      </c>
      <c r="E52" s="1330" t="s">
        <v>6</v>
      </c>
    </row>
    <row r="53" spans="1:7">
      <c r="A53" s="1187"/>
      <c r="B53" s="1333"/>
      <c r="C53" s="645" t="s">
        <v>1428</v>
      </c>
      <c r="D53" s="1184"/>
      <c r="E53" s="1326"/>
    </row>
    <row r="54" spans="1:7">
      <c r="A54" s="1187"/>
      <c r="B54" s="1333"/>
      <c r="C54" s="645" t="s">
        <v>1429</v>
      </c>
      <c r="D54" s="1184"/>
      <c r="E54" s="1326"/>
    </row>
    <row r="55" spans="1:7">
      <c r="A55" s="1187"/>
      <c r="B55" s="1333"/>
      <c r="C55" s="645" t="s">
        <v>553</v>
      </c>
      <c r="D55" s="1184"/>
      <c r="E55" s="1326"/>
    </row>
    <row r="56" spans="1:7">
      <c r="A56" s="1187"/>
      <c r="B56" s="1333"/>
      <c r="C56" s="645" t="s">
        <v>550</v>
      </c>
      <c r="D56" s="1184"/>
      <c r="E56" s="1326"/>
    </row>
    <row r="57" spans="1:7">
      <c r="A57" s="1187"/>
      <c r="B57" s="1333"/>
      <c r="C57" s="96" t="s">
        <v>549</v>
      </c>
      <c r="D57" s="1184"/>
      <c r="E57" s="1326"/>
    </row>
    <row r="58" spans="1:7">
      <c r="A58" s="1188"/>
      <c r="B58" s="1334"/>
      <c r="C58" s="646" t="s">
        <v>548</v>
      </c>
      <c r="D58" s="1185"/>
      <c r="E58" s="1331"/>
    </row>
    <row r="59" spans="1:7">
      <c r="A59" s="1186" t="s">
        <v>559</v>
      </c>
      <c r="B59" s="1327"/>
      <c r="C59" s="98" t="s">
        <v>555</v>
      </c>
      <c r="D59" s="1183" t="s">
        <v>161</v>
      </c>
      <c r="E59" s="1330" t="s">
        <v>6</v>
      </c>
    </row>
    <row r="60" spans="1:7">
      <c r="A60" s="1187"/>
      <c r="B60" s="1325"/>
      <c r="C60" s="97" t="s">
        <v>557</v>
      </c>
      <c r="D60" s="1184"/>
      <c r="E60" s="1326"/>
    </row>
    <row r="61" spans="1:7">
      <c r="A61" s="1187"/>
      <c r="B61" s="1325"/>
      <c r="C61" s="97" t="s">
        <v>553</v>
      </c>
      <c r="D61" s="1184"/>
      <c r="E61" s="1326"/>
    </row>
    <row r="62" spans="1:7">
      <c r="A62" s="1187"/>
      <c r="B62" s="1325"/>
      <c r="C62" s="97" t="s">
        <v>552</v>
      </c>
      <c r="D62" s="1184"/>
      <c r="E62" s="1326"/>
    </row>
    <row r="63" spans="1:7">
      <c r="A63" s="1187"/>
      <c r="B63" s="1325"/>
      <c r="C63" s="97" t="s">
        <v>550</v>
      </c>
      <c r="D63" s="1184"/>
      <c r="E63" s="1326"/>
    </row>
    <row r="64" spans="1:7">
      <c r="A64" s="1188"/>
      <c r="B64" s="1328"/>
      <c r="C64" s="96" t="s">
        <v>548</v>
      </c>
      <c r="D64" s="1185"/>
      <c r="E64" s="1331"/>
    </row>
    <row r="65" spans="1:5">
      <c r="A65" s="1186" t="s">
        <v>558</v>
      </c>
      <c r="B65" s="1327"/>
      <c r="C65" s="100" t="s">
        <v>555</v>
      </c>
      <c r="D65" s="1183" t="s">
        <v>161</v>
      </c>
      <c r="E65" s="1330" t="s">
        <v>6</v>
      </c>
    </row>
    <row r="66" spans="1:5">
      <c r="A66" s="1187"/>
      <c r="B66" s="1325"/>
      <c r="C66" s="97" t="s">
        <v>557</v>
      </c>
      <c r="D66" s="1184"/>
      <c r="E66" s="1326"/>
    </row>
    <row r="67" spans="1:5">
      <c r="A67" s="1187"/>
      <c r="B67" s="1325"/>
      <c r="C67" s="97" t="s">
        <v>553</v>
      </c>
      <c r="D67" s="1184"/>
      <c r="E67" s="1326"/>
    </row>
    <row r="68" spans="1:5">
      <c r="A68" s="1187"/>
      <c r="B68" s="1325"/>
      <c r="C68" s="97" t="s">
        <v>552</v>
      </c>
      <c r="D68" s="1184"/>
      <c r="E68" s="1326"/>
    </row>
    <row r="69" spans="1:5">
      <c r="A69" s="1187"/>
      <c r="B69" s="1325"/>
      <c r="C69" s="97" t="s">
        <v>550</v>
      </c>
      <c r="D69" s="1184"/>
      <c r="E69" s="1326"/>
    </row>
    <row r="70" spans="1:5">
      <c r="A70" s="1187"/>
      <c r="B70" s="1325"/>
      <c r="C70" s="96" t="s">
        <v>549</v>
      </c>
      <c r="D70" s="1184"/>
      <c r="E70" s="1326"/>
    </row>
    <row r="71" spans="1:5">
      <c r="A71" s="1188"/>
      <c r="B71" s="1328"/>
      <c r="C71" s="99" t="s">
        <v>548</v>
      </c>
      <c r="D71" s="1185"/>
      <c r="E71" s="1331"/>
    </row>
    <row r="72" spans="1:5">
      <c r="A72" s="1335" t="s">
        <v>556</v>
      </c>
      <c r="B72" s="1327"/>
      <c r="C72" s="98" t="s">
        <v>555</v>
      </c>
      <c r="D72" s="1183" t="s">
        <v>161</v>
      </c>
      <c r="E72" s="1330" t="s">
        <v>6</v>
      </c>
    </row>
    <row r="73" spans="1:5">
      <c r="A73" s="1336"/>
      <c r="B73" s="1325"/>
      <c r="C73" s="97" t="s">
        <v>554</v>
      </c>
      <c r="D73" s="1184"/>
      <c r="E73" s="1326"/>
    </row>
    <row r="74" spans="1:5">
      <c r="A74" s="1336"/>
      <c r="B74" s="1325"/>
      <c r="C74" s="97" t="s">
        <v>553</v>
      </c>
      <c r="D74" s="1184"/>
      <c r="E74" s="1326"/>
    </row>
    <row r="75" spans="1:5">
      <c r="A75" s="1336"/>
      <c r="B75" s="1325"/>
      <c r="C75" s="97" t="s">
        <v>552</v>
      </c>
      <c r="D75" s="1184"/>
      <c r="E75" s="1326"/>
    </row>
    <row r="76" spans="1:5">
      <c r="A76" s="1336"/>
      <c r="B76" s="1325"/>
      <c r="C76" s="97" t="s">
        <v>551</v>
      </c>
      <c r="D76" s="1184"/>
      <c r="E76" s="1326"/>
    </row>
    <row r="77" spans="1:5">
      <c r="A77" s="1336"/>
      <c r="B77" s="1325"/>
      <c r="C77" s="97" t="s">
        <v>550</v>
      </c>
      <c r="D77" s="1184"/>
      <c r="E77" s="1326"/>
    </row>
    <row r="78" spans="1:5">
      <c r="A78" s="1336"/>
      <c r="B78" s="1325"/>
      <c r="C78" s="96" t="s">
        <v>549</v>
      </c>
      <c r="D78" s="1184"/>
      <c r="E78" s="1326"/>
    </row>
    <row r="79" spans="1:5">
      <c r="A79" s="1337"/>
      <c r="B79" s="1328"/>
      <c r="C79" s="96" t="s">
        <v>548</v>
      </c>
      <c r="D79" s="1185"/>
      <c r="E79" s="1331"/>
    </row>
    <row r="80" spans="1:5" ht="30.75" customHeight="1">
      <c r="A80" s="193" t="s">
        <v>547</v>
      </c>
      <c r="B80" s="194"/>
      <c r="C80" s="195"/>
      <c r="D80" s="196"/>
      <c r="E80" s="95"/>
    </row>
    <row r="81" spans="1:6">
      <c r="A81" s="1338" t="s">
        <v>545</v>
      </c>
      <c r="B81" s="1327"/>
      <c r="C81" s="98" t="s">
        <v>544</v>
      </c>
      <c r="D81" s="1183" t="s">
        <v>161</v>
      </c>
      <c r="E81" s="1327"/>
    </row>
    <row r="82" spans="1:6">
      <c r="A82" s="1339"/>
      <c r="B82" s="1325"/>
      <c r="C82" s="97" t="s">
        <v>543</v>
      </c>
      <c r="D82" s="1184"/>
      <c r="E82" s="1325"/>
    </row>
    <row r="83" spans="1:6">
      <c r="A83" s="1339"/>
      <c r="B83" s="1325"/>
      <c r="C83" s="200" t="s">
        <v>542</v>
      </c>
      <c r="D83" s="1184"/>
      <c r="E83" s="1325"/>
    </row>
    <row r="84" spans="1:6">
      <c r="A84" s="1339"/>
      <c r="B84" s="1325"/>
      <c r="C84" s="200" t="s">
        <v>541</v>
      </c>
      <c r="D84" s="1184"/>
      <c r="E84" s="1325"/>
    </row>
    <row r="85" spans="1:6">
      <c r="A85" s="1339"/>
      <c r="B85" s="1325"/>
      <c r="C85" s="201" t="s">
        <v>540</v>
      </c>
      <c r="D85" s="1184"/>
      <c r="E85" s="1325"/>
    </row>
    <row r="86" spans="1:6">
      <c r="A86" s="1339"/>
      <c r="B86" s="1325"/>
      <c r="C86" s="201" t="s">
        <v>539</v>
      </c>
      <c r="D86" s="1184"/>
      <c r="E86" s="1325"/>
    </row>
    <row r="87" spans="1:6">
      <c r="A87" s="1339"/>
      <c r="B87" s="1325"/>
      <c r="C87" s="200" t="s">
        <v>538</v>
      </c>
      <c r="D87" s="1184"/>
      <c r="E87" s="1325"/>
    </row>
    <row r="88" spans="1:6">
      <c r="A88" s="1339"/>
      <c r="B88" s="1325"/>
      <c r="C88" s="201" t="s">
        <v>537</v>
      </c>
      <c r="D88" s="1184"/>
      <c r="E88" s="1325"/>
    </row>
    <row r="89" spans="1:6">
      <c r="A89" s="1339"/>
      <c r="B89" s="1325"/>
      <c r="C89" s="201" t="s">
        <v>536</v>
      </c>
      <c r="D89" s="1184"/>
      <c r="E89" s="1325"/>
    </row>
    <row r="90" spans="1:6">
      <c r="A90" s="1339"/>
      <c r="B90" s="1325"/>
      <c r="C90" s="200" t="s">
        <v>535</v>
      </c>
      <c r="D90" s="1184"/>
      <c r="E90" s="1325"/>
    </row>
    <row r="91" spans="1:6">
      <c r="A91" s="1339"/>
      <c r="B91" s="1325"/>
      <c r="C91" s="200" t="s">
        <v>534</v>
      </c>
      <c r="D91" s="1184"/>
      <c r="E91" s="1325"/>
    </row>
    <row r="92" spans="1:6">
      <c r="A92" s="1340"/>
      <c r="B92" s="1328"/>
      <c r="C92" s="87" t="s">
        <v>533</v>
      </c>
      <c r="D92" s="1185"/>
      <c r="E92" s="1328"/>
    </row>
    <row r="93" spans="1:6">
      <c r="A93" s="1186" t="s">
        <v>532</v>
      </c>
      <c r="B93" s="1327"/>
      <c r="C93" s="105" t="s">
        <v>528</v>
      </c>
      <c r="D93" s="1183" t="s">
        <v>161</v>
      </c>
      <c r="E93" s="1327"/>
    </row>
    <row r="94" spans="1:6">
      <c r="A94" s="1187"/>
      <c r="B94" s="1325"/>
      <c r="C94" s="104" t="s">
        <v>527</v>
      </c>
      <c r="D94" s="1184"/>
      <c r="E94" s="1325"/>
    </row>
    <row r="95" spans="1:6">
      <c r="A95" s="1187"/>
      <c r="B95" s="1325"/>
      <c r="C95" s="197" t="s">
        <v>526</v>
      </c>
      <c r="D95" s="1184"/>
      <c r="E95" s="1325"/>
    </row>
    <row r="96" spans="1:6">
      <c r="A96" s="1187"/>
      <c r="B96" s="1325"/>
      <c r="C96" s="198" t="s">
        <v>531</v>
      </c>
      <c r="D96" s="1184"/>
      <c r="E96" s="1325"/>
      <c r="F96" s="1"/>
    </row>
    <row r="97" spans="1:6">
      <c r="A97" s="1187"/>
      <c r="B97" s="1325"/>
      <c r="C97" s="202" t="s">
        <v>524</v>
      </c>
      <c r="D97" s="1184"/>
      <c r="E97" s="1325"/>
      <c r="F97" s="1"/>
    </row>
    <row r="98" spans="1:6">
      <c r="A98" s="1187"/>
      <c r="B98" s="1325"/>
      <c r="C98" s="197" t="s">
        <v>523</v>
      </c>
      <c r="D98" s="1184"/>
      <c r="E98" s="1325"/>
    </row>
    <row r="99" spans="1:6">
      <c r="A99" s="1187"/>
      <c r="B99" s="1325"/>
      <c r="C99" s="197" t="s">
        <v>530</v>
      </c>
      <c r="D99" s="1184"/>
      <c r="E99" s="1325"/>
    </row>
    <row r="100" spans="1:6">
      <c r="A100" s="1187"/>
      <c r="B100" s="1325"/>
      <c r="C100" s="197" t="s">
        <v>521</v>
      </c>
      <c r="D100" s="1184"/>
      <c r="E100" s="1325"/>
    </row>
    <row r="101" spans="1:6">
      <c r="A101" s="1187"/>
      <c r="B101" s="1325"/>
      <c r="C101" s="197" t="s">
        <v>520</v>
      </c>
      <c r="D101" s="1184"/>
      <c r="E101" s="1325"/>
    </row>
    <row r="102" spans="1:6">
      <c r="A102" s="1188"/>
      <c r="B102" s="1328"/>
      <c r="C102" s="203" t="s">
        <v>519</v>
      </c>
      <c r="D102" s="1185"/>
      <c r="E102" s="1328"/>
    </row>
    <row r="103" spans="1:6">
      <c r="A103" s="1186" t="s">
        <v>529</v>
      </c>
      <c r="B103" s="1327"/>
      <c r="C103" s="105" t="s">
        <v>528</v>
      </c>
      <c r="D103" s="1183" t="s">
        <v>161</v>
      </c>
      <c r="E103" s="1327"/>
    </row>
    <row r="104" spans="1:6">
      <c r="A104" s="1187"/>
      <c r="B104" s="1325"/>
      <c r="C104" s="104" t="s">
        <v>527</v>
      </c>
      <c r="D104" s="1184"/>
      <c r="E104" s="1325"/>
    </row>
    <row r="105" spans="1:6">
      <c r="A105" s="1187"/>
      <c r="B105" s="1325"/>
      <c r="C105" s="197" t="s">
        <v>526</v>
      </c>
      <c r="D105" s="1184"/>
      <c r="E105" s="1325"/>
    </row>
    <row r="106" spans="1:6">
      <c r="A106" s="1187"/>
      <c r="B106" s="1325"/>
      <c r="C106" s="198" t="s">
        <v>525</v>
      </c>
      <c r="D106" s="1184"/>
      <c r="E106" s="1325"/>
      <c r="F106" s="1"/>
    </row>
    <row r="107" spans="1:6">
      <c r="A107" s="1187"/>
      <c r="B107" s="1325"/>
      <c r="C107" s="202" t="s">
        <v>524</v>
      </c>
      <c r="D107" s="1184"/>
      <c r="E107" s="1325"/>
      <c r="F107" s="1"/>
    </row>
    <row r="108" spans="1:6">
      <c r="A108" s="1187"/>
      <c r="B108" s="1325"/>
      <c r="C108" s="197" t="s">
        <v>523</v>
      </c>
      <c r="D108" s="1184"/>
      <c r="E108" s="1325"/>
    </row>
    <row r="109" spans="1:6">
      <c r="A109" s="1187"/>
      <c r="B109" s="1325"/>
      <c r="C109" s="197" t="s">
        <v>522</v>
      </c>
      <c r="D109" s="1184"/>
      <c r="E109" s="1325"/>
    </row>
    <row r="110" spans="1:6">
      <c r="A110" s="1187"/>
      <c r="B110" s="1325"/>
      <c r="C110" s="197" t="s">
        <v>521</v>
      </c>
      <c r="D110" s="1184"/>
      <c r="E110" s="1325"/>
    </row>
    <row r="111" spans="1:6">
      <c r="A111" s="1187"/>
      <c r="B111" s="1325"/>
      <c r="C111" s="197" t="s">
        <v>520</v>
      </c>
      <c r="D111" s="1184"/>
      <c r="E111" s="1325"/>
    </row>
    <row r="112" spans="1:6">
      <c r="A112" s="1188"/>
      <c r="B112" s="1328"/>
      <c r="C112" s="203" t="s">
        <v>519</v>
      </c>
      <c r="D112" s="1185"/>
      <c r="E112" s="1328"/>
    </row>
    <row r="113" spans="1:6" ht="30.75" customHeight="1">
      <c r="A113" s="193" t="s">
        <v>518</v>
      </c>
      <c r="B113" s="194"/>
      <c r="C113" s="195"/>
      <c r="D113" s="196"/>
      <c r="E113" s="95"/>
    </row>
    <row r="114" spans="1:6">
      <c r="A114" s="1186" t="s">
        <v>607</v>
      </c>
      <c r="B114" s="1327"/>
      <c r="C114" s="100" t="s">
        <v>608</v>
      </c>
      <c r="D114" s="1183" t="s">
        <v>161</v>
      </c>
      <c r="E114" s="1327"/>
    </row>
    <row r="115" spans="1:6">
      <c r="A115" s="1187"/>
      <c r="B115" s="1325"/>
      <c r="C115" s="204" t="s">
        <v>612</v>
      </c>
      <c r="D115" s="1184"/>
      <c r="E115" s="1325"/>
      <c r="F115"/>
    </row>
    <row r="116" spans="1:6">
      <c r="A116" s="1187"/>
      <c r="B116" s="1325"/>
      <c r="C116" s="204" t="s">
        <v>611</v>
      </c>
      <c r="D116" s="1184"/>
      <c r="E116" s="1325"/>
    </row>
    <row r="117" spans="1:6">
      <c r="A117" s="1187"/>
      <c r="B117" s="1325"/>
      <c r="C117" s="200" t="s">
        <v>571</v>
      </c>
      <c r="D117" s="1184"/>
      <c r="E117" s="1325"/>
    </row>
    <row r="118" spans="1:6">
      <c r="A118" s="1187"/>
      <c r="B118" s="1325"/>
      <c r="C118" s="200" t="s">
        <v>610</v>
      </c>
      <c r="D118" s="1184"/>
      <c r="E118" s="1325"/>
    </row>
    <row r="119" spans="1:6">
      <c r="A119" s="1188"/>
      <c r="B119" s="1328"/>
      <c r="C119" s="205" t="s">
        <v>609</v>
      </c>
      <c r="D119" s="1185"/>
      <c r="E119" s="1328"/>
    </row>
  </sheetData>
  <mergeCells count="50">
    <mergeCell ref="A81:A92"/>
    <mergeCell ref="B81:B92"/>
    <mergeCell ref="D81:D92"/>
    <mergeCell ref="E81:E92"/>
    <mergeCell ref="A114:A119"/>
    <mergeCell ref="B114:B119"/>
    <mergeCell ref="D114:D119"/>
    <mergeCell ref="E114:E119"/>
    <mergeCell ref="A93:A102"/>
    <mergeCell ref="B93:B102"/>
    <mergeCell ref="D93:D102"/>
    <mergeCell ref="E93:E102"/>
    <mergeCell ref="A103:A112"/>
    <mergeCell ref="B103:B112"/>
    <mergeCell ref="D103:D112"/>
    <mergeCell ref="E103:E112"/>
    <mergeCell ref="A65:A71"/>
    <mergeCell ref="B65:B71"/>
    <mergeCell ref="D65:D71"/>
    <mergeCell ref="E65:E71"/>
    <mergeCell ref="A72:A79"/>
    <mergeCell ref="B72:B79"/>
    <mergeCell ref="D72:D79"/>
    <mergeCell ref="E72:E79"/>
    <mergeCell ref="A59:A64"/>
    <mergeCell ref="B59:B64"/>
    <mergeCell ref="D59:D64"/>
    <mergeCell ref="E59:E64"/>
    <mergeCell ref="A28:A38"/>
    <mergeCell ref="B28:B38"/>
    <mergeCell ref="D28:D38"/>
    <mergeCell ref="E28:E38"/>
    <mergeCell ref="A52:A58"/>
    <mergeCell ref="B52:B58"/>
    <mergeCell ref="D52:D58"/>
    <mergeCell ref="E52:E58"/>
    <mergeCell ref="A1:E1"/>
    <mergeCell ref="A2:E2"/>
    <mergeCell ref="A39:A48"/>
    <mergeCell ref="B39:B48"/>
    <mergeCell ref="D39:D48"/>
    <mergeCell ref="E39:E48"/>
    <mergeCell ref="A5:A17"/>
    <mergeCell ref="B5:B17"/>
    <mergeCell ref="D5:D17"/>
    <mergeCell ref="E5:E17"/>
    <mergeCell ref="A18:A27"/>
    <mergeCell ref="B18:B27"/>
    <mergeCell ref="D18:D27"/>
    <mergeCell ref="E18:E2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76"/>
  <sheetViews>
    <sheetView topLeftCell="A27" zoomScale="85" zoomScaleNormal="85" workbookViewId="0">
      <selection activeCell="D21" sqref="D21:D28"/>
    </sheetView>
  </sheetViews>
  <sheetFormatPr defaultColWidth="9.140625" defaultRowHeight="12.75"/>
  <cols>
    <col min="1" max="1" width="22.140625" style="80" customWidth="1"/>
    <col min="2" max="2" width="10.140625" style="80" customWidth="1"/>
    <col min="3" max="3" width="73.85546875" style="80" customWidth="1"/>
    <col min="4" max="4" width="17.140625" style="80" customWidth="1"/>
    <col min="5" max="5" width="12.7109375" style="80" customWidth="1"/>
    <col min="6" max="16384" width="9.140625" style="80"/>
  </cols>
  <sheetData>
    <row r="1" spans="1:16" s="396" customFormat="1" ht="127.5" customHeight="1">
      <c r="A1" s="1356"/>
      <c r="B1" s="1356"/>
      <c r="C1" s="1356"/>
      <c r="D1" s="1356"/>
      <c r="E1" s="1357"/>
    </row>
    <row r="2" spans="1:16" s="522" customFormat="1" ht="37.5" customHeight="1">
      <c r="A2" s="723" t="s">
        <v>691</v>
      </c>
      <c r="B2" s="723" t="s">
        <v>102</v>
      </c>
      <c r="C2" s="723" t="s">
        <v>692</v>
      </c>
      <c r="D2" s="724" t="s">
        <v>673</v>
      </c>
      <c r="E2" s="724" t="s">
        <v>54</v>
      </c>
    </row>
    <row r="3" spans="1:16" s="526" customFormat="1" ht="29.25" customHeight="1">
      <c r="A3" s="523" t="s">
        <v>1218</v>
      </c>
      <c r="B3" s="524"/>
      <c r="C3" s="524"/>
      <c r="D3" s="524"/>
      <c r="E3" s="524"/>
      <c r="F3" s="525"/>
      <c r="G3" s="525"/>
      <c r="H3" s="1"/>
      <c r="I3"/>
      <c r="J3" s="525"/>
      <c r="K3" s="525"/>
      <c r="L3" s="525"/>
      <c r="M3" s="525"/>
      <c r="N3" s="525"/>
      <c r="O3" s="525"/>
      <c r="P3" s="525"/>
    </row>
    <row r="4" spans="1:16">
      <c r="A4" s="1358" t="s">
        <v>1217</v>
      </c>
      <c r="B4" s="1014"/>
      <c r="C4" s="597" t="s">
        <v>1579</v>
      </c>
      <c r="D4" s="1014" t="s">
        <v>1591</v>
      </c>
      <c r="E4" s="1014"/>
    </row>
    <row r="5" spans="1:16">
      <c r="A5" s="1359"/>
      <c r="B5" s="1015"/>
      <c r="C5" s="164" t="s">
        <v>1580</v>
      </c>
      <c r="D5" s="1015"/>
      <c r="E5" s="1015"/>
    </row>
    <row r="6" spans="1:16">
      <c r="A6" s="1359"/>
      <c r="B6" s="1015"/>
      <c r="C6" s="725" t="s">
        <v>1581</v>
      </c>
      <c r="D6" s="1015"/>
      <c r="E6" s="1015"/>
    </row>
    <row r="7" spans="1:16">
      <c r="A7" s="1359"/>
      <c r="B7" s="1015"/>
      <c r="C7" s="80" t="s">
        <v>1219</v>
      </c>
      <c r="D7" s="1015"/>
      <c r="E7" s="1015"/>
    </row>
    <row r="8" spans="1:16">
      <c r="A8" s="1359"/>
      <c r="B8" s="1015"/>
      <c r="C8" s="80" t="s">
        <v>1220</v>
      </c>
      <c r="D8" s="1015"/>
      <c r="E8" s="1015"/>
    </row>
    <row r="9" spans="1:16">
      <c r="A9" s="1359"/>
      <c r="B9" s="1015"/>
      <c r="C9" s="257" t="s">
        <v>1582</v>
      </c>
      <c r="D9" s="1015"/>
      <c r="E9" s="1015"/>
    </row>
    <row r="10" spans="1:16">
      <c r="A10" s="1360"/>
      <c r="B10" s="1085"/>
      <c r="C10" s="598" t="s">
        <v>1221</v>
      </c>
      <c r="D10" s="1085"/>
      <c r="E10" s="1085"/>
    </row>
    <row r="11" spans="1:16" s="526" customFormat="1" ht="29.25" customHeight="1">
      <c r="A11" s="523" t="s">
        <v>1552</v>
      </c>
      <c r="B11" s="524"/>
      <c r="C11" s="524"/>
      <c r="D11" s="524"/>
      <c r="E11" s="524"/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5"/>
    </row>
    <row r="12" spans="1:16">
      <c r="A12" s="1347" t="s">
        <v>1547</v>
      </c>
      <c r="B12" s="1014"/>
      <c r="C12" s="527" t="s">
        <v>1546</v>
      </c>
      <c r="D12" s="1341" t="s">
        <v>161</v>
      </c>
      <c r="E12" s="1014" t="s">
        <v>693</v>
      </c>
    </row>
    <row r="13" spans="1:16">
      <c r="A13" s="1352"/>
      <c r="B13" s="1015"/>
      <c r="C13" s="528" t="s">
        <v>706</v>
      </c>
      <c r="D13" s="1344"/>
      <c r="E13" s="1015"/>
    </row>
    <row r="14" spans="1:16">
      <c r="A14" s="1352"/>
      <c r="B14" s="1015"/>
      <c r="C14" s="529" t="s">
        <v>1548</v>
      </c>
      <c r="D14" s="1344"/>
      <c r="E14" s="1015"/>
      <c r="J14"/>
    </row>
    <row r="15" spans="1:16">
      <c r="A15" s="1352"/>
      <c r="B15" s="1015"/>
      <c r="C15" s="528" t="s">
        <v>714</v>
      </c>
      <c r="D15" s="1344"/>
      <c r="E15" s="1015"/>
    </row>
    <row r="16" spans="1:16">
      <c r="A16" s="1352"/>
      <c r="B16" s="1015"/>
      <c r="C16" s="528" t="s">
        <v>1550</v>
      </c>
      <c r="D16" s="1344"/>
      <c r="E16" s="1015"/>
    </row>
    <row r="17" spans="1:16">
      <c r="A17" s="1352"/>
      <c r="B17" s="1015"/>
      <c r="C17" s="538" t="s">
        <v>1834</v>
      </c>
      <c r="D17" s="1344"/>
      <c r="E17" s="1015"/>
    </row>
    <row r="18" spans="1:16">
      <c r="A18" s="1352"/>
      <c r="B18" s="1015"/>
      <c r="C18" s="528" t="s">
        <v>1549</v>
      </c>
      <c r="D18" s="1344"/>
      <c r="E18" s="1015"/>
    </row>
    <row r="19" spans="1:16">
      <c r="A19" s="1352"/>
      <c r="B19" s="1015"/>
      <c r="C19" s="528" t="s">
        <v>1551</v>
      </c>
      <c r="D19" s="1344"/>
      <c r="E19" s="1015"/>
    </row>
    <row r="20" spans="1:16" s="526" customFormat="1" ht="29.25" customHeight="1">
      <c r="A20" s="719" t="s">
        <v>1029</v>
      </c>
      <c r="B20" s="720"/>
      <c r="C20" s="720"/>
      <c r="D20" s="720"/>
      <c r="E20" s="720"/>
      <c r="F20" s="525"/>
      <c r="G20" s="525"/>
      <c r="H20" s="525"/>
      <c r="I20" s="525"/>
      <c r="J20" s="525"/>
      <c r="K20" s="525"/>
      <c r="L20" s="525"/>
      <c r="M20" s="525"/>
      <c r="N20" s="525"/>
      <c r="O20" s="525"/>
      <c r="P20" s="525"/>
    </row>
    <row r="21" spans="1:16">
      <c r="A21" s="1347" t="s">
        <v>1832</v>
      </c>
      <c r="B21" s="1014"/>
      <c r="C21" s="527" t="s">
        <v>1554</v>
      </c>
      <c r="D21" s="1341" t="s">
        <v>161</v>
      </c>
      <c r="E21" s="1014" t="s">
        <v>693</v>
      </c>
    </row>
    <row r="22" spans="1:16">
      <c r="A22" s="1352"/>
      <c r="B22" s="1015"/>
      <c r="C22" s="528" t="s">
        <v>706</v>
      </c>
      <c r="D22" s="1344"/>
      <c r="E22" s="1015"/>
    </row>
    <row r="23" spans="1:16">
      <c r="A23" s="1352"/>
      <c r="B23" s="1015"/>
      <c r="C23" s="529" t="s">
        <v>1548</v>
      </c>
      <c r="D23" s="1344"/>
      <c r="E23" s="1015"/>
      <c r="J23"/>
    </row>
    <row r="24" spans="1:16">
      <c r="A24" s="1352"/>
      <c r="B24" s="1015"/>
      <c r="C24" s="528" t="s">
        <v>714</v>
      </c>
      <c r="D24" s="1344"/>
      <c r="E24" s="1015"/>
    </row>
    <row r="25" spans="1:16">
      <c r="A25" s="1352"/>
      <c r="B25" s="1015"/>
      <c r="C25" s="528" t="s">
        <v>1833</v>
      </c>
      <c r="D25" s="1344"/>
      <c r="E25" s="1015"/>
    </row>
    <row r="26" spans="1:16">
      <c r="A26" s="1352"/>
      <c r="B26" s="1015"/>
      <c r="C26" s="528" t="s">
        <v>1549</v>
      </c>
      <c r="D26" s="1344"/>
      <c r="E26" s="1015"/>
    </row>
    <row r="27" spans="1:16">
      <c r="A27" s="1352"/>
      <c r="B27" s="1015"/>
      <c r="C27" s="528" t="s">
        <v>1835</v>
      </c>
      <c r="D27" s="1344"/>
      <c r="E27" s="1015"/>
    </row>
    <row r="28" spans="1:16">
      <c r="A28" s="1352"/>
      <c r="B28" s="1015"/>
      <c r="C28" s="528" t="s">
        <v>1559</v>
      </c>
      <c r="D28" s="1344"/>
      <c r="E28" s="1015"/>
    </row>
    <row r="29" spans="1:16">
      <c r="A29" s="1347" t="s">
        <v>1553</v>
      </c>
      <c r="B29" s="1014"/>
      <c r="C29" s="527" t="s">
        <v>1554</v>
      </c>
      <c r="D29" s="1341" t="s">
        <v>161</v>
      </c>
      <c r="E29" s="1014" t="s">
        <v>693</v>
      </c>
    </row>
    <row r="30" spans="1:16">
      <c r="A30" s="1352"/>
      <c r="B30" s="1015"/>
      <c r="C30" s="528" t="s">
        <v>706</v>
      </c>
      <c r="D30" s="1344"/>
      <c r="E30" s="1015"/>
    </row>
    <row r="31" spans="1:16">
      <c r="A31" s="1352"/>
      <c r="B31" s="1015"/>
      <c r="C31" s="529" t="s">
        <v>1555</v>
      </c>
      <c r="D31" s="1344"/>
      <c r="E31" s="1015"/>
      <c r="J31"/>
    </row>
    <row r="32" spans="1:16">
      <c r="A32" s="1352"/>
      <c r="B32" s="1015"/>
      <c r="C32" s="528" t="s">
        <v>714</v>
      </c>
      <c r="D32" s="1344"/>
      <c r="E32" s="1015"/>
    </row>
    <row r="33" spans="1:11">
      <c r="A33" s="1352"/>
      <c r="B33" s="1015"/>
      <c r="C33" s="528" t="s">
        <v>1550</v>
      </c>
      <c r="D33" s="1344"/>
      <c r="E33" s="1015"/>
    </row>
    <row r="34" spans="1:11">
      <c r="A34" s="1352"/>
      <c r="B34" s="1015"/>
      <c r="C34" s="538" t="s">
        <v>1556</v>
      </c>
      <c r="D34" s="1344"/>
      <c r="E34" s="1015"/>
    </row>
    <row r="35" spans="1:11">
      <c r="A35" s="1352"/>
      <c r="B35" s="1015"/>
      <c r="C35" s="528" t="s">
        <v>1557</v>
      </c>
      <c r="D35" s="1344"/>
      <c r="E35" s="1015"/>
    </row>
    <row r="36" spans="1:11">
      <c r="A36" s="1352"/>
      <c r="B36" s="1015"/>
      <c r="C36" s="529" t="s">
        <v>1558</v>
      </c>
      <c r="D36" s="1344"/>
      <c r="E36" s="1015"/>
    </row>
    <row r="37" spans="1:11">
      <c r="A37" s="1352"/>
      <c r="B37" s="1015"/>
      <c r="C37" s="528" t="s">
        <v>1549</v>
      </c>
      <c r="D37" s="1344"/>
      <c r="E37" s="1015"/>
    </row>
    <row r="38" spans="1:11">
      <c r="A38" s="1352"/>
      <c r="B38" s="1015"/>
      <c r="C38" s="528" t="s">
        <v>1559</v>
      </c>
      <c r="D38" s="1344"/>
      <c r="E38" s="1015"/>
    </row>
    <row r="39" spans="1:11">
      <c r="A39" s="1014" t="s">
        <v>1594</v>
      </c>
      <c r="B39" s="1014"/>
      <c r="C39" s="527" t="s">
        <v>694</v>
      </c>
      <c r="D39" s="1341" t="s">
        <v>161</v>
      </c>
      <c r="E39" s="1160" t="s">
        <v>693</v>
      </c>
    </row>
    <row r="40" spans="1:11">
      <c r="A40" s="1015"/>
      <c r="B40" s="1015"/>
      <c r="C40" s="528" t="s">
        <v>706</v>
      </c>
      <c r="D40" s="1344"/>
      <c r="E40" s="1161"/>
    </row>
    <row r="41" spans="1:11">
      <c r="A41" s="1015"/>
      <c r="B41" s="1015"/>
      <c r="C41" s="529" t="s">
        <v>1561</v>
      </c>
      <c r="D41" s="1344"/>
      <c r="E41" s="1161"/>
    </row>
    <row r="42" spans="1:11">
      <c r="A42" s="1015"/>
      <c r="B42" s="1015"/>
      <c r="C42" s="528" t="s">
        <v>714</v>
      </c>
      <c r="D42" s="1344"/>
      <c r="E42" s="1161"/>
    </row>
    <row r="43" spans="1:11">
      <c r="A43" s="1015"/>
      <c r="B43" s="1015"/>
      <c r="C43" s="528" t="s">
        <v>696</v>
      </c>
      <c r="D43" s="1344"/>
      <c r="E43" s="1161"/>
    </row>
    <row r="44" spans="1:11">
      <c r="A44" s="1015"/>
      <c r="B44" s="1015"/>
      <c r="C44" s="528" t="s">
        <v>698</v>
      </c>
      <c r="D44" s="1344"/>
      <c r="E44" s="1161"/>
    </row>
    <row r="45" spans="1:11">
      <c r="A45" s="1015"/>
      <c r="B45" s="1015"/>
      <c r="C45" s="528" t="s">
        <v>1563</v>
      </c>
      <c r="D45" s="1344"/>
      <c r="E45" s="1161"/>
    </row>
    <row r="46" spans="1:11">
      <c r="A46" s="1015"/>
      <c r="B46" s="1015"/>
      <c r="C46" s="528" t="s">
        <v>1564</v>
      </c>
      <c r="D46" s="1344"/>
      <c r="E46" s="1161"/>
      <c r="K46"/>
    </row>
    <row r="47" spans="1:11" ht="25.5">
      <c r="A47" s="1015"/>
      <c r="B47" s="1015"/>
      <c r="C47" s="721" t="s">
        <v>1567</v>
      </c>
      <c r="D47" s="1344"/>
      <c r="E47" s="1161"/>
    </row>
    <row r="48" spans="1:11">
      <c r="A48" s="1015"/>
      <c r="B48" s="1015"/>
      <c r="C48" s="528" t="s">
        <v>702</v>
      </c>
      <c r="D48" s="1344"/>
      <c r="E48" s="1161"/>
    </row>
    <row r="49" spans="1:5">
      <c r="A49" s="1015"/>
      <c r="B49" s="1015"/>
      <c r="C49" s="528" t="s">
        <v>701</v>
      </c>
      <c r="D49" s="1344"/>
      <c r="E49" s="1161"/>
    </row>
    <row r="50" spans="1:5">
      <c r="A50" s="1015"/>
      <c r="B50" s="1352"/>
      <c r="C50" s="778" t="s">
        <v>703</v>
      </c>
      <c r="D50" s="1353"/>
      <c r="E50" s="1161"/>
    </row>
    <row r="51" spans="1:5">
      <c r="A51" s="1164" t="s">
        <v>1916</v>
      </c>
      <c r="B51" s="1164"/>
      <c r="C51" s="537" t="s">
        <v>694</v>
      </c>
      <c r="D51" s="1355" t="s">
        <v>161</v>
      </c>
      <c r="E51" s="1354" t="s">
        <v>693</v>
      </c>
    </row>
    <row r="52" spans="1:5">
      <c r="A52" s="1015"/>
      <c r="B52" s="1015"/>
      <c r="C52" s="528" t="s">
        <v>706</v>
      </c>
      <c r="D52" s="1344"/>
      <c r="E52" s="1161"/>
    </row>
    <row r="53" spans="1:5">
      <c r="A53" s="1085"/>
      <c r="B53" s="1085"/>
      <c r="C53" s="529" t="s">
        <v>1917</v>
      </c>
      <c r="D53" s="1342"/>
      <c r="E53" s="1343"/>
    </row>
    <row r="54" spans="1:5">
      <c r="A54" s="1014" t="s">
        <v>1560</v>
      </c>
      <c r="B54" s="1014"/>
      <c r="C54" s="527" t="s">
        <v>694</v>
      </c>
      <c r="D54" s="1341" t="s">
        <v>161</v>
      </c>
      <c r="E54" s="1160" t="s">
        <v>693</v>
      </c>
    </row>
    <row r="55" spans="1:5">
      <c r="A55" s="1015"/>
      <c r="B55" s="1015"/>
      <c r="C55" s="528" t="s">
        <v>706</v>
      </c>
      <c r="D55" s="1344"/>
      <c r="E55" s="1161"/>
    </row>
    <row r="56" spans="1:5">
      <c r="A56" s="1015"/>
      <c r="B56" s="1015"/>
      <c r="C56" s="529" t="s">
        <v>1562</v>
      </c>
      <c r="D56" s="1344"/>
      <c r="E56" s="1161"/>
    </row>
    <row r="57" spans="1:5">
      <c r="A57" s="1015"/>
      <c r="B57" s="1015"/>
      <c r="C57" s="528" t="s">
        <v>714</v>
      </c>
      <c r="D57" s="1344"/>
      <c r="E57" s="1161"/>
    </row>
    <row r="58" spans="1:5">
      <c r="A58" s="1015"/>
      <c r="B58" s="1015"/>
      <c r="C58" s="528" t="s">
        <v>696</v>
      </c>
      <c r="D58" s="1344"/>
      <c r="E58" s="1161"/>
    </row>
    <row r="59" spans="1:5">
      <c r="A59" s="1015"/>
      <c r="B59" s="1015"/>
      <c r="C59" s="528" t="s">
        <v>698</v>
      </c>
      <c r="D59" s="1344"/>
      <c r="E59" s="1161"/>
    </row>
    <row r="60" spans="1:5">
      <c r="A60" s="1015"/>
      <c r="B60" s="1015"/>
      <c r="C60" s="528" t="s">
        <v>1563</v>
      </c>
      <c r="D60" s="1344"/>
      <c r="E60" s="1161"/>
    </row>
    <row r="61" spans="1:5">
      <c r="A61" s="1015"/>
      <c r="B61" s="1015"/>
      <c r="C61" s="528" t="s">
        <v>700</v>
      </c>
      <c r="D61" s="1344"/>
      <c r="E61" s="1161"/>
    </row>
    <row r="62" spans="1:5" ht="25.5">
      <c r="A62" s="1015"/>
      <c r="B62" s="1015"/>
      <c r="C62" s="721" t="s">
        <v>1566</v>
      </c>
      <c r="D62" s="1344"/>
      <c r="E62" s="1161"/>
    </row>
    <row r="63" spans="1:5">
      <c r="A63" s="1015"/>
      <c r="B63" s="1015"/>
      <c r="C63" s="528" t="s">
        <v>1565</v>
      </c>
      <c r="D63" s="1344"/>
      <c r="E63" s="1161"/>
    </row>
    <row r="64" spans="1:5">
      <c r="A64" s="1015"/>
      <c r="B64" s="1015"/>
      <c r="C64" s="528" t="s">
        <v>701</v>
      </c>
      <c r="D64" s="1344"/>
      <c r="E64" s="1161"/>
    </row>
    <row r="65" spans="1:5">
      <c r="A65" s="1015"/>
      <c r="B65" s="1352"/>
      <c r="C65" s="536" t="s">
        <v>703</v>
      </c>
      <c r="D65" s="1353"/>
      <c r="E65" s="1161"/>
    </row>
    <row r="66" spans="1:5">
      <c r="A66" s="1085"/>
      <c r="B66" s="1348"/>
      <c r="C66" s="71" t="s">
        <v>1568</v>
      </c>
      <c r="D66" s="1346"/>
      <c r="E66" s="1343"/>
    </row>
    <row r="67" spans="1:5">
      <c r="A67" s="1014" t="s">
        <v>1575</v>
      </c>
      <c r="B67" s="1014"/>
      <c r="C67" s="537" t="s">
        <v>694</v>
      </c>
      <c r="D67" s="1341" t="s">
        <v>161</v>
      </c>
      <c r="E67" s="1014" t="s">
        <v>693</v>
      </c>
    </row>
    <row r="68" spans="1:5">
      <c r="A68" s="1015"/>
      <c r="B68" s="1015"/>
      <c r="C68" s="528" t="s">
        <v>706</v>
      </c>
      <c r="D68" s="1344"/>
      <c r="E68" s="1015"/>
    </row>
    <row r="69" spans="1:5">
      <c r="A69" s="1015"/>
      <c r="B69" s="1015"/>
      <c r="C69" s="529" t="s">
        <v>695</v>
      </c>
      <c r="D69" s="1344"/>
      <c r="E69" s="1015"/>
    </row>
    <row r="70" spans="1:5">
      <c r="A70" s="1015"/>
      <c r="B70" s="1015"/>
      <c r="C70" s="528" t="s">
        <v>697</v>
      </c>
      <c r="D70" s="1344"/>
      <c r="E70" s="1015"/>
    </row>
    <row r="71" spans="1:5">
      <c r="A71" s="1015"/>
      <c r="B71" s="1015"/>
      <c r="C71" s="528" t="s">
        <v>696</v>
      </c>
      <c r="D71" s="1344"/>
      <c r="E71" s="1015"/>
    </row>
    <row r="72" spans="1:5">
      <c r="A72" s="1015"/>
      <c r="B72" s="1015"/>
      <c r="C72" s="528" t="s">
        <v>698</v>
      </c>
      <c r="D72" s="1344"/>
      <c r="E72" s="1015"/>
    </row>
    <row r="73" spans="1:5">
      <c r="A73" s="1015"/>
      <c r="B73" s="1015"/>
      <c r="C73" s="528" t="s">
        <v>699</v>
      </c>
      <c r="D73" s="1344"/>
      <c r="E73" s="1015"/>
    </row>
    <row r="74" spans="1:5">
      <c r="A74" s="1015"/>
      <c r="B74" s="1015"/>
      <c r="C74" s="528" t="s">
        <v>700</v>
      </c>
      <c r="D74" s="1344"/>
      <c r="E74" s="1015"/>
    </row>
    <row r="75" spans="1:5">
      <c r="A75" s="1015"/>
      <c r="B75" s="1015"/>
      <c r="C75" s="528" t="s">
        <v>702</v>
      </c>
      <c r="D75" s="1344"/>
      <c r="E75" s="1015"/>
    </row>
    <row r="76" spans="1:5">
      <c r="A76" s="1015"/>
      <c r="B76" s="1015"/>
      <c r="C76" s="528" t="s">
        <v>701</v>
      </c>
      <c r="D76" s="1344"/>
      <c r="E76" s="1015"/>
    </row>
    <row r="77" spans="1:5">
      <c r="A77" s="1085"/>
      <c r="B77" s="1348"/>
      <c r="C77" s="500" t="s">
        <v>703</v>
      </c>
      <c r="D77" s="1346"/>
      <c r="E77" s="1085"/>
    </row>
    <row r="78" spans="1:5">
      <c r="A78" s="1014" t="s">
        <v>2114</v>
      </c>
      <c r="B78" s="1014"/>
      <c r="C78" s="73" t="s">
        <v>694</v>
      </c>
      <c r="D78" s="1341" t="s">
        <v>161</v>
      </c>
      <c r="E78" s="1160" t="s">
        <v>693</v>
      </c>
    </row>
    <row r="79" spans="1:5">
      <c r="A79" s="1015"/>
      <c r="B79" s="1015"/>
      <c r="C79" s="534" t="s">
        <v>705</v>
      </c>
      <c r="D79" s="1344"/>
      <c r="E79" s="1161"/>
    </row>
    <row r="80" spans="1:5">
      <c r="A80" s="1015"/>
      <c r="B80" s="1015"/>
      <c r="C80" s="535" t="s">
        <v>695</v>
      </c>
      <c r="D80" s="1344"/>
      <c r="E80" s="1161"/>
    </row>
    <row r="81" spans="1:10">
      <c r="A81" s="1015"/>
      <c r="B81" s="1015"/>
      <c r="C81" s="536" t="s">
        <v>697</v>
      </c>
      <c r="D81" s="1344"/>
      <c r="E81" s="1161"/>
    </row>
    <row r="82" spans="1:10">
      <c r="A82" s="1015"/>
      <c r="B82" s="1015"/>
      <c r="C82" s="536" t="s">
        <v>696</v>
      </c>
      <c r="D82" s="1344"/>
      <c r="E82" s="1161"/>
      <c r="H82"/>
    </row>
    <row r="83" spans="1:10">
      <c r="A83" s="1015"/>
      <c r="B83" s="1015"/>
      <c r="C83" s="536" t="s">
        <v>698</v>
      </c>
      <c r="D83" s="1344"/>
      <c r="E83" s="1161"/>
    </row>
    <row r="84" spans="1:10">
      <c r="A84" s="1015"/>
      <c r="B84" s="1015"/>
      <c r="C84" s="536" t="s">
        <v>699</v>
      </c>
      <c r="D84" s="1344"/>
      <c r="E84" s="1161"/>
    </row>
    <row r="85" spans="1:10">
      <c r="A85" s="1015"/>
      <c r="B85" s="1015"/>
      <c r="C85" s="536" t="s">
        <v>700</v>
      </c>
      <c r="D85" s="1344"/>
      <c r="E85" s="1161"/>
    </row>
    <row r="86" spans="1:10">
      <c r="A86" s="1015"/>
      <c r="B86" s="1015"/>
      <c r="C86" s="536" t="s">
        <v>702</v>
      </c>
      <c r="D86" s="1344"/>
      <c r="E86" s="1161"/>
    </row>
    <row r="87" spans="1:10">
      <c r="A87" s="1015"/>
      <c r="B87" s="1015"/>
      <c r="C87" s="535" t="s">
        <v>704</v>
      </c>
      <c r="D87" s="1344"/>
      <c r="E87" s="1161"/>
    </row>
    <row r="88" spans="1:10">
      <c r="A88" s="1015"/>
      <c r="B88" s="1015"/>
      <c r="C88" s="536" t="s">
        <v>701</v>
      </c>
      <c r="D88" s="1344"/>
      <c r="E88" s="1161"/>
    </row>
    <row r="89" spans="1:10">
      <c r="A89" s="1085"/>
      <c r="B89" s="1015"/>
      <c r="C89" s="852" t="s">
        <v>703</v>
      </c>
      <c r="D89" s="1342"/>
      <c r="E89" s="1343"/>
    </row>
    <row r="90" spans="1:10">
      <c r="A90" s="847" t="s">
        <v>1271</v>
      </c>
      <c r="B90" s="71"/>
      <c r="C90" s="500" t="s">
        <v>2115</v>
      </c>
      <c r="D90" s="849" t="s">
        <v>161</v>
      </c>
      <c r="E90" s="848" t="s">
        <v>693</v>
      </c>
    </row>
    <row r="91" spans="1:10">
      <c r="A91" s="1014" t="s">
        <v>715</v>
      </c>
      <c r="B91" s="1014"/>
      <c r="C91" s="537" t="s">
        <v>694</v>
      </c>
      <c r="D91" s="1341" t="s">
        <v>161</v>
      </c>
      <c r="E91" s="1160" t="s">
        <v>693</v>
      </c>
    </row>
    <row r="92" spans="1:10">
      <c r="A92" s="1015"/>
      <c r="B92" s="1015"/>
      <c r="C92" s="538" t="s">
        <v>705</v>
      </c>
      <c r="D92" s="1344"/>
      <c r="E92" s="1161"/>
    </row>
    <row r="93" spans="1:10">
      <c r="A93" s="1015"/>
      <c r="B93" s="1015"/>
      <c r="C93" s="529" t="s">
        <v>716</v>
      </c>
      <c r="D93" s="1344"/>
      <c r="E93" s="1161"/>
    </row>
    <row r="94" spans="1:10">
      <c r="A94" s="1015"/>
      <c r="B94" s="1015"/>
      <c r="C94" s="528" t="s">
        <v>697</v>
      </c>
      <c r="D94" s="1344"/>
      <c r="E94" s="1161"/>
    </row>
    <row r="95" spans="1:10">
      <c r="A95" s="1015"/>
      <c r="B95" s="1015"/>
      <c r="C95" s="528" t="s">
        <v>696</v>
      </c>
      <c r="D95" s="1344"/>
      <c r="E95" s="1161"/>
      <c r="J95" s="1"/>
    </row>
    <row r="96" spans="1:10">
      <c r="A96" s="1015"/>
      <c r="B96" s="1015"/>
      <c r="C96" s="528" t="s">
        <v>698</v>
      </c>
      <c r="D96" s="1344"/>
      <c r="E96" s="1161"/>
      <c r="G96" s="1"/>
    </row>
    <row r="97" spans="1:10">
      <c r="A97" s="1015"/>
      <c r="B97" s="1015"/>
      <c r="C97" s="528" t="s">
        <v>699</v>
      </c>
      <c r="D97" s="1344"/>
      <c r="E97" s="1161"/>
    </row>
    <row r="98" spans="1:10">
      <c r="A98" s="1015"/>
      <c r="B98" s="1015"/>
      <c r="C98" s="528" t="s">
        <v>700</v>
      </c>
      <c r="D98" s="1344"/>
      <c r="E98" s="1161"/>
    </row>
    <row r="99" spans="1:10">
      <c r="A99" s="1015"/>
      <c r="B99" s="1015"/>
      <c r="C99" s="528" t="s">
        <v>702</v>
      </c>
      <c r="D99" s="1344"/>
      <c r="E99" s="1161"/>
    </row>
    <row r="100" spans="1:10">
      <c r="A100" s="1015"/>
      <c r="B100" s="1015"/>
      <c r="C100" s="529" t="s">
        <v>704</v>
      </c>
      <c r="D100" s="1344"/>
      <c r="E100" s="1161"/>
    </row>
    <row r="101" spans="1:10">
      <c r="A101" s="1015"/>
      <c r="B101" s="1015"/>
      <c r="C101" s="528" t="s">
        <v>701</v>
      </c>
      <c r="D101" s="1344"/>
      <c r="E101" s="1161"/>
    </row>
    <row r="102" spans="1:10">
      <c r="A102" s="1085"/>
      <c r="B102" s="1085"/>
      <c r="C102" s="531" t="s">
        <v>703</v>
      </c>
      <c r="D102" s="1342"/>
      <c r="E102" s="1343"/>
    </row>
    <row r="103" spans="1:10">
      <c r="A103" s="1014" t="s">
        <v>1821</v>
      </c>
      <c r="B103" s="1014"/>
      <c r="C103" s="537" t="s">
        <v>1822</v>
      </c>
      <c r="D103" s="1341" t="s">
        <v>161</v>
      </c>
      <c r="E103" s="1160" t="s">
        <v>693</v>
      </c>
    </row>
    <row r="104" spans="1:10">
      <c r="A104" s="1015"/>
      <c r="B104" s="1015"/>
      <c r="C104" s="538" t="s">
        <v>705</v>
      </c>
      <c r="D104" s="1344"/>
      <c r="E104" s="1161"/>
    </row>
    <row r="105" spans="1:10">
      <c r="A105" s="1015"/>
      <c r="B105" s="1015"/>
      <c r="C105" s="529" t="s">
        <v>716</v>
      </c>
      <c r="D105" s="1344"/>
      <c r="E105" s="1161"/>
    </row>
    <row r="106" spans="1:10">
      <c r="A106" s="1015"/>
      <c r="B106" s="1015"/>
      <c r="C106" s="528" t="s">
        <v>1823</v>
      </c>
      <c r="D106" s="1344"/>
      <c r="E106" s="1161"/>
    </row>
    <row r="107" spans="1:10">
      <c r="A107" s="1015"/>
      <c r="B107" s="1015"/>
      <c r="C107" s="528" t="s">
        <v>696</v>
      </c>
      <c r="D107" s="1344"/>
      <c r="E107" s="1161"/>
      <c r="J107" s="1"/>
    </row>
    <row r="108" spans="1:10">
      <c r="A108" s="1015"/>
      <c r="B108" s="1015"/>
      <c r="C108" s="528" t="s">
        <v>698</v>
      </c>
      <c r="D108" s="1344"/>
      <c r="E108" s="1161"/>
      <c r="G108" s="1"/>
    </row>
    <row r="109" spans="1:10">
      <c r="A109" s="1015"/>
      <c r="B109" s="1015"/>
      <c r="C109" s="528" t="s">
        <v>699</v>
      </c>
      <c r="D109" s="1344"/>
      <c r="E109" s="1161"/>
    </row>
    <row r="110" spans="1:10">
      <c r="A110" s="1015"/>
      <c r="B110" s="1015"/>
      <c r="C110" s="528" t="s">
        <v>700</v>
      </c>
      <c r="D110" s="1344"/>
      <c r="E110" s="1161"/>
    </row>
    <row r="111" spans="1:10">
      <c r="A111" s="1015"/>
      <c r="B111" s="1015"/>
      <c r="C111" s="528" t="s">
        <v>702</v>
      </c>
      <c r="D111" s="1344"/>
      <c r="E111" s="1161"/>
    </row>
    <row r="112" spans="1:10">
      <c r="A112" s="1015"/>
      <c r="B112" s="1015"/>
      <c r="C112" s="528" t="s">
        <v>1824</v>
      </c>
      <c r="D112" s="1344"/>
      <c r="E112" s="1161"/>
    </row>
    <row r="113" spans="1:16">
      <c r="A113" s="1015"/>
      <c r="B113" s="1015"/>
      <c r="C113" s="528" t="s">
        <v>704</v>
      </c>
      <c r="D113" s="1344"/>
      <c r="E113" s="1161"/>
    </row>
    <row r="114" spans="1:16">
      <c r="A114" s="1015"/>
      <c r="B114" s="1015"/>
      <c r="C114" s="528" t="s">
        <v>701</v>
      </c>
      <c r="D114" s="1344"/>
      <c r="E114" s="1161"/>
    </row>
    <row r="115" spans="1:16">
      <c r="A115" s="1085"/>
      <c r="B115" s="1085"/>
      <c r="C115" s="531" t="s">
        <v>1825</v>
      </c>
      <c r="D115" s="1342"/>
      <c r="E115" s="1343"/>
    </row>
    <row r="116" spans="1:16" s="526" customFormat="1" ht="29.25" customHeight="1">
      <c r="A116" s="523" t="s">
        <v>1030</v>
      </c>
      <c r="B116" s="524"/>
      <c r="C116" s="524"/>
      <c r="D116" s="524"/>
      <c r="E116" s="524"/>
      <c r="F116" s="525"/>
      <c r="G116" s="525"/>
      <c r="H116" s="525"/>
      <c r="I116" s="525"/>
      <c r="J116" s="525"/>
      <c r="K116" s="525"/>
      <c r="L116" s="525"/>
      <c r="M116" s="525"/>
      <c r="N116" s="525"/>
      <c r="O116" s="525"/>
      <c r="P116" s="525"/>
    </row>
    <row r="117" spans="1:16">
      <c r="A117" s="1014" t="s">
        <v>1021</v>
      </c>
      <c r="B117" s="1014"/>
      <c r="C117" s="537" t="s">
        <v>1031</v>
      </c>
      <c r="D117" s="1341">
        <v>1060000</v>
      </c>
      <c r="E117" s="1160"/>
    </row>
    <row r="118" spans="1:16">
      <c r="A118" s="1015"/>
      <c r="B118" s="1015"/>
      <c r="C118" s="517" t="s">
        <v>1023</v>
      </c>
      <c r="D118" s="1344"/>
      <c r="E118" s="1161"/>
    </row>
    <row r="119" spans="1:16">
      <c r="A119" s="1015"/>
      <c r="B119" s="1015"/>
      <c r="C119" s="517" t="s">
        <v>1024</v>
      </c>
      <c r="D119" s="1344"/>
      <c r="E119" s="1161"/>
    </row>
    <row r="120" spans="1:16">
      <c r="A120" s="1015"/>
      <c r="B120" s="1015"/>
      <c r="C120" s="517" t="s">
        <v>1027</v>
      </c>
      <c r="D120" s="1344"/>
      <c r="E120" s="1161"/>
    </row>
    <row r="121" spans="1:16">
      <c r="A121" s="1015"/>
      <c r="B121" s="1015"/>
      <c r="C121" s="517" t="s">
        <v>1025</v>
      </c>
      <c r="D121" s="1344"/>
      <c r="E121" s="1161"/>
    </row>
    <row r="122" spans="1:16">
      <c r="A122" s="1015"/>
      <c r="B122" s="1015"/>
      <c r="C122" s="517" t="s">
        <v>1026</v>
      </c>
      <c r="D122" s="1344"/>
      <c r="E122" s="1161"/>
    </row>
    <row r="123" spans="1:16">
      <c r="A123" s="1351"/>
      <c r="B123" s="1351"/>
      <c r="C123" s="518" t="s">
        <v>1032</v>
      </c>
      <c r="D123" s="1350"/>
      <c r="E123" s="1349"/>
    </row>
    <row r="124" spans="1:16">
      <c r="A124" s="530" t="s">
        <v>1022</v>
      </c>
      <c r="B124" s="307"/>
      <c r="C124" s="531" t="s">
        <v>1028</v>
      </c>
      <c r="D124" s="532">
        <v>1320000</v>
      </c>
      <c r="E124" s="533"/>
    </row>
    <row r="125" spans="1:16" s="526" customFormat="1" ht="29.25" customHeight="1">
      <c r="A125" s="523" t="s">
        <v>1033</v>
      </c>
      <c r="B125" s="524"/>
      <c r="C125" s="524"/>
      <c r="D125" s="524"/>
      <c r="E125" s="524"/>
      <c r="F125" s="525"/>
      <c r="G125" s="525"/>
      <c r="H125" s="1"/>
      <c r="I125" s="1"/>
      <c r="J125" s="525"/>
      <c r="K125" s="525"/>
      <c r="L125" s="525"/>
      <c r="M125" s="525"/>
      <c r="N125" s="525"/>
      <c r="O125" s="525"/>
      <c r="P125" s="525"/>
    </row>
    <row r="126" spans="1:16">
      <c r="A126" s="1014" t="s">
        <v>1034</v>
      </c>
      <c r="B126" s="1014"/>
      <c r="C126" s="527" t="s">
        <v>1035</v>
      </c>
      <c r="D126" s="1341">
        <v>2240000</v>
      </c>
      <c r="E126" s="1160"/>
    </row>
    <row r="127" spans="1:16">
      <c r="A127" s="1015"/>
      <c r="B127" s="1015"/>
      <c r="C127" s="517" t="s">
        <v>1039</v>
      </c>
      <c r="D127" s="1344"/>
      <c r="E127" s="1161"/>
    </row>
    <row r="128" spans="1:16">
      <c r="A128" s="1015"/>
      <c r="B128" s="1015"/>
      <c r="C128" s="517" t="s">
        <v>1038</v>
      </c>
      <c r="D128" s="1344"/>
      <c r="E128" s="1161"/>
    </row>
    <row r="129" spans="1:16">
      <c r="A129" s="1015"/>
      <c r="B129" s="1015"/>
      <c r="C129" s="518" t="s">
        <v>1037</v>
      </c>
      <c r="D129" s="1344"/>
      <c r="E129" s="1161"/>
    </row>
    <row r="130" spans="1:16">
      <c r="A130" s="1015"/>
      <c r="B130" s="1015"/>
      <c r="C130" s="517" t="s">
        <v>1036</v>
      </c>
      <c r="D130" s="1344"/>
      <c r="E130" s="1161"/>
      <c r="G130"/>
      <c r="H130" s="1"/>
      <c r="K130"/>
    </row>
    <row r="131" spans="1:16">
      <c r="A131" s="1085"/>
      <c r="B131" s="1085"/>
      <c r="C131" s="519" t="s">
        <v>1040</v>
      </c>
      <c r="D131" s="1342"/>
      <c r="E131" s="1343"/>
    </row>
    <row r="132" spans="1:16" s="526" customFormat="1" ht="29.25" customHeight="1">
      <c r="A132" s="523" t="s">
        <v>1055</v>
      </c>
      <c r="B132" s="524"/>
      <c r="C132" s="524"/>
      <c r="D132" s="524"/>
      <c r="E132" s="524"/>
      <c r="F132" s="525"/>
      <c r="G132" s="525"/>
      <c r="H132" s="1"/>
      <c r="I132" s="525"/>
      <c r="J132" s="525"/>
      <c r="K132" s="525"/>
      <c r="L132" s="525"/>
      <c r="M132" s="525"/>
      <c r="N132" s="525"/>
      <c r="O132" s="525"/>
      <c r="P132" s="525"/>
    </row>
    <row r="133" spans="1:16" ht="23.25" customHeight="1">
      <c r="A133" s="1014" t="s">
        <v>1041</v>
      </c>
      <c r="B133" s="1014"/>
      <c r="C133" s="539" t="s">
        <v>1042</v>
      </c>
      <c r="D133" s="1341">
        <v>1450000</v>
      </c>
      <c r="E133" s="1160"/>
    </row>
    <row r="134" spans="1:16" ht="23.25" customHeight="1">
      <c r="A134" s="1085"/>
      <c r="B134" s="1085"/>
      <c r="C134" s="519" t="s">
        <v>1043</v>
      </c>
      <c r="D134" s="1342"/>
      <c r="E134" s="1343"/>
    </row>
    <row r="135" spans="1:16" ht="43.5" customHeight="1">
      <c r="A135" s="515" t="s">
        <v>1045</v>
      </c>
      <c r="B135" s="515"/>
      <c r="C135" s="540" t="s">
        <v>1044</v>
      </c>
      <c r="D135" s="541">
        <v>2730000</v>
      </c>
      <c r="E135" s="542"/>
    </row>
    <row r="136" spans="1:16">
      <c r="A136" s="1014" t="s">
        <v>1046</v>
      </c>
      <c r="B136" s="1014"/>
      <c r="C136" s="527"/>
      <c r="D136" s="1341" t="s">
        <v>161</v>
      </c>
      <c r="E136" s="1160"/>
    </row>
    <row r="137" spans="1:16">
      <c r="A137" s="1015"/>
      <c r="B137" s="1015"/>
      <c r="C137" s="520" t="s">
        <v>1049</v>
      </c>
      <c r="D137" s="1344"/>
      <c r="E137" s="1161"/>
    </row>
    <row r="138" spans="1:16">
      <c r="A138" s="1015"/>
      <c r="B138" s="1015"/>
      <c r="C138" s="520" t="s">
        <v>1047</v>
      </c>
      <c r="D138" s="1344"/>
      <c r="E138" s="1161"/>
      <c r="I138"/>
    </row>
    <row r="139" spans="1:16">
      <c r="A139" s="1015"/>
      <c r="B139" s="1015"/>
      <c r="C139" s="518" t="s">
        <v>1052</v>
      </c>
      <c r="D139" s="1344"/>
      <c r="E139" s="1161"/>
    </row>
    <row r="140" spans="1:16">
      <c r="A140" s="1015"/>
      <c r="B140" s="1015"/>
      <c r="C140" s="517" t="s">
        <v>1048</v>
      </c>
      <c r="D140" s="1344"/>
      <c r="E140" s="1161"/>
      <c r="H140" s="1"/>
    </row>
    <row r="141" spans="1:16">
      <c r="A141" s="1015"/>
      <c r="B141" s="1015"/>
      <c r="C141" s="517" t="s">
        <v>1051</v>
      </c>
      <c r="D141" s="1344"/>
      <c r="E141" s="1161"/>
      <c r="H141" s="1"/>
    </row>
    <row r="142" spans="1:16">
      <c r="A142" s="1085"/>
      <c r="B142" s="1085"/>
      <c r="C142" s="521" t="s">
        <v>1050</v>
      </c>
      <c r="D142" s="1342"/>
      <c r="E142" s="1343"/>
      <c r="H142"/>
    </row>
    <row r="143" spans="1:16" ht="62.25" customHeight="1">
      <c r="A143" s="543" t="s">
        <v>1053</v>
      </c>
      <c r="B143" s="543"/>
      <c r="C143" s="543" t="s">
        <v>1054</v>
      </c>
      <c r="D143" s="541" t="s">
        <v>161</v>
      </c>
      <c r="E143" s="543"/>
      <c r="H143"/>
    </row>
    <row r="144" spans="1:16" s="526" customFormat="1" ht="29.25" customHeight="1">
      <c r="A144" s="523" t="s">
        <v>1056</v>
      </c>
      <c r="B144" s="524"/>
      <c r="C144" s="524"/>
      <c r="D144" s="524"/>
      <c r="E144" s="524"/>
      <c r="F144" s="525"/>
      <c r="G144" s="525"/>
      <c r="H144" s="1"/>
      <c r="I144"/>
      <c r="J144" s="525"/>
      <c r="K144" s="525"/>
      <c r="L144" s="525"/>
      <c r="M144" s="525"/>
      <c r="N144" s="525"/>
      <c r="O144" s="525"/>
      <c r="P144" s="525"/>
    </row>
    <row r="145" spans="1:10" ht="23.25" customHeight="1">
      <c r="A145" s="1014" t="s">
        <v>1826</v>
      </c>
      <c r="B145" s="1014"/>
      <c r="C145" s="539" t="s">
        <v>1828</v>
      </c>
      <c r="D145" s="1341">
        <v>990000</v>
      </c>
      <c r="E145" s="1160" t="s">
        <v>693</v>
      </c>
    </row>
    <row r="146" spans="1:10" ht="23.25" customHeight="1">
      <c r="A146" s="1015"/>
      <c r="B146" s="1015"/>
      <c r="C146" s="80" t="s">
        <v>1829</v>
      </c>
      <c r="D146" s="1344"/>
      <c r="E146" s="1161"/>
    </row>
    <row r="147" spans="1:10" ht="26.25" customHeight="1">
      <c r="A147" s="1085"/>
      <c r="B147" s="1085"/>
      <c r="C147" s="518" t="s">
        <v>1827</v>
      </c>
      <c r="D147" s="1342"/>
      <c r="E147" s="1343"/>
      <c r="G147"/>
    </row>
    <row r="148" spans="1:10" ht="45.75" customHeight="1">
      <c r="A148" s="515" t="s">
        <v>1830</v>
      </c>
      <c r="B148" s="543"/>
      <c r="C148" s="543" t="s">
        <v>1831</v>
      </c>
      <c r="D148" s="541">
        <v>350000</v>
      </c>
      <c r="E148" s="542" t="s">
        <v>693</v>
      </c>
      <c r="J148"/>
    </row>
    <row r="149" spans="1:10" ht="23.25" customHeight="1">
      <c r="A149" s="1014" t="s">
        <v>1057</v>
      </c>
      <c r="B149" s="1014"/>
      <c r="C149" s="539" t="s">
        <v>1058</v>
      </c>
      <c r="D149" s="1341">
        <v>970000</v>
      </c>
      <c r="E149" s="1160" t="s">
        <v>693</v>
      </c>
    </row>
    <row r="150" spans="1:10" ht="26.25" customHeight="1">
      <c r="A150" s="1085"/>
      <c r="B150" s="1085"/>
      <c r="C150" s="518" t="s">
        <v>1663</v>
      </c>
      <c r="D150" s="1342"/>
      <c r="E150" s="1343"/>
      <c r="G150"/>
    </row>
    <row r="151" spans="1:10" ht="21.75" customHeight="1">
      <c r="A151" s="1014" t="s">
        <v>1664</v>
      </c>
      <c r="B151" s="1347"/>
      <c r="C151" s="744" t="s">
        <v>1667</v>
      </c>
      <c r="D151" s="1345">
        <v>1880000</v>
      </c>
      <c r="E151" s="1160"/>
      <c r="G151"/>
    </row>
    <row r="152" spans="1:10" ht="21.75" customHeight="1">
      <c r="A152" s="1085"/>
      <c r="B152" s="1348"/>
      <c r="C152" s="745" t="s">
        <v>1663</v>
      </c>
      <c r="D152" s="1346"/>
      <c r="E152" s="1343"/>
      <c r="G152"/>
    </row>
    <row r="153" spans="1:10" ht="45.75" customHeight="1">
      <c r="A153" s="515" t="s">
        <v>1059</v>
      </c>
      <c r="B153" s="543"/>
      <c r="C153" s="71" t="s">
        <v>1060</v>
      </c>
      <c r="D153" s="541">
        <v>530000</v>
      </c>
      <c r="E153" s="542" t="s">
        <v>693</v>
      </c>
      <c r="J153"/>
    </row>
    <row r="154" spans="1:10" ht="45.75" customHeight="1">
      <c r="A154" s="302" t="s">
        <v>1665</v>
      </c>
      <c r="B154" s="88"/>
      <c r="C154" s="746" t="s">
        <v>1666</v>
      </c>
      <c r="D154" s="740">
        <v>1070000</v>
      </c>
      <c r="E154" s="739"/>
      <c r="J154"/>
    </row>
    <row r="155" spans="1:10">
      <c r="A155" s="1014" t="s">
        <v>1061</v>
      </c>
      <c r="B155" s="1014"/>
      <c r="C155" s="539" t="s">
        <v>1063</v>
      </c>
      <c r="D155" s="1341">
        <v>1010000</v>
      </c>
      <c r="E155" s="1160"/>
    </row>
    <row r="156" spans="1:10">
      <c r="A156" s="1015"/>
      <c r="B156" s="1015"/>
      <c r="C156" s="80" t="s">
        <v>1062</v>
      </c>
      <c r="D156" s="1344"/>
      <c r="E156" s="1161"/>
    </row>
    <row r="157" spans="1:10">
      <c r="A157" s="1015"/>
      <c r="B157" s="1015"/>
      <c r="C157" s="80" t="s">
        <v>1064</v>
      </c>
      <c r="D157" s="1344"/>
      <c r="E157" s="1161"/>
    </row>
    <row r="158" spans="1:10">
      <c r="A158" s="1085"/>
      <c r="B158" s="1085"/>
      <c r="C158" s="521" t="s">
        <v>1065</v>
      </c>
      <c r="D158" s="1342"/>
      <c r="E158" s="1343"/>
    </row>
    <row r="159" spans="1:10" ht="45.75" customHeight="1">
      <c r="A159" s="515" t="s">
        <v>1066</v>
      </c>
      <c r="B159" s="543"/>
      <c r="C159" s="543" t="s">
        <v>1067</v>
      </c>
      <c r="D159" s="541">
        <v>260000</v>
      </c>
      <c r="E159" s="543"/>
      <c r="G159"/>
    </row>
    <row r="160" spans="1:10" ht="45.75" customHeight="1">
      <c r="A160" s="515" t="s">
        <v>1068</v>
      </c>
      <c r="B160" s="543"/>
      <c r="C160" s="543" t="s">
        <v>1069</v>
      </c>
      <c r="D160" s="541">
        <v>290000</v>
      </c>
      <c r="E160" s="542" t="s">
        <v>693</v>
      </c>
    </row>
    <row r="161" spans="1:16" ht="45.75" customHeight="1">
      <c r="A161" s="515" t="s">
        <v>1070</v>
      </c>
      <c r="B161" s="543"/>
      <c r="C161" s="543" t="s">
        <v>1069</v>
      </c>
      <c r="D161" s="541">
        <v>290000</v>
      </c>
      <c r="E161" s="543"/>
    </row>
    <row r="162" spans="1:16" ht="45.75" customHeight="1">
      <c r="A162" s="515" t="s">
        <v>1915</v>
      </c>
      <c r="B162" s="543"/>
      <c r="C162" s="543" t="s">
        <v>1670</v>
      </c>
      <c r="D162" s="541">
        <v>560000</v>
      </c>
      <c r="E162" s="542" t="s">
        <v>693</v>
      </c>
    </row>
    <row r="163" spans="1:16" ht="45.75" customHeight="1">
      <c r="A163" s="515" t="s">
        <v>1668</v>
      </c>
      <c r="B163" s="543"/>
      <c r="C163" s="543" t="s">
        <v>1670</v>
      </c>
      <c r="D163" s="541">
        <v>420000</v>
      </c>
      <c r="E163" s="543"/>
    </row>
    <row r="164" spans="1:16" ht="45.75" customHeight="1">
      <c r="A164" s="515" t="s">
        <v>1669</v>
      </c>
      <c r="B164" s="543"/>
      <c r="C164" s="543" t="s">
        <v>1670</v>
      </c>
      <c r="D164" s="541">
        <v>420000</v>
      </c>
      <c r="E164" s="542" t="s">
        <v>693</v>
      </c>
    </row>
    <row r="165" spans="1:16" ht="45.75" customHeight="1">
      <c r="A165" s="515" t="s">
        <v>1577</v>
      </c>
      <c r="B165" s="543"/>
      <c r="C165" s="543" t="s">
        <v>1578</v>
      </c>
      <c r="D165" s="541">
        <v>170000</v>
      </c>
      <c r="E165" s="542" t="s">
        <v>693</v>
      </c>
      <c r="J165" s="43"/>
    </row>
    <row r="166" spans="1:16" ht="45.75" customHeight="1">
      <c r="A166" s="515" t="s">
        <v>1662</v>
      </c>
      <c r="B166" s="543"/>
      <c r="C166" s="722" t="s">
        <v>1576</v>
      </c>
      <c r="D166" s="541">
        <v>50000</v>
      </c>
      <c r="E166" s="543"/>
    </row>
    <row r="167" spans="1:16" s="526" customFormat="1" ht="29.25" customHeight="1">
      <c r="A167" s="523" t="s">
        <v>1811</v>
      </c>
      <c r="B167" s="524"/>
      <c r="C167" s="524"/>
      <c r="D167" s="524"/>
      <c r="E167" s="524"/>
      <c r="F167" s="525"/>
      <c r="G167" s="525"/>
      <c r="H167" s="1"/>
      <c r="I167"/>
      <c r="J167" s="525"/>
      <c r="K167" s="525"/>
      <c r="L167" s="525"/>
      <c r="M167" s="525"/>
      <c r="N167" s="525"/>
      <c r="O167" s="525"/>
      <c r="P167" s="525"/>
    </row>
    <row r="168" spans="1:16">
      <c r="A168" s="1218" t="s">
        <v>1810</v>
      </c>
      <c r="B168" s="1218"/>
      <c r="C168" s="597" t="s">
        <v>1812</v>
      </c>
      <c r="D168" s="1218" t="s">
        <v>161</v>
      </c>
      <c r="E168" s="1218" t="s">
        <v>6</v>
      </c>
    </row>
    <row r="169" spans="1:16">
      <c r="A169" s="1218"/>
      <c r="B169" s="1218"/>
      <c r="C169" s="80" t="s">
        <v>1813</v>
      </c>
      <c r="D169" s="1218"/>
      <c r="E169" s="1218"/>
    </row>
    <row r="170" spans="1:16">
      <c r="A170" s="1218"/>
      <c r="B170" s="1218"/>
      <c r="C170" s="80" t="s">
        <v>1814</v>
      </c>
      <c r="D170" s="1218"/>
      <c r="E170" s="1218"/>
    </row>
    <row r="171" spans="1:16">
      <c r="A171" s="1218"/>
      <c r="B171" s="1218"/>
      <c r="C171" s="80" t="s">
        <v>1815</v>
      </c>
      <c r="D171" s="1218"/>
      <c r="E171" s="1218"/>
    </row>
    <row r="172" spans="1:16">
      <c r="A172" s="1218"/>
      <c r="B172" s="1218"/>
      <c r="C172" s="80" t="s">
        <v>1816</v>
      </c>
      <c r="D172" s="1218"/>
      <c r="E172" s="1218"/>
    </row>
    <row r="173" spans="1:16">
      <c r="A173" s="1218"/>
      <c r="B173" s="1218"/>
      <c r="C173" s="80" t="s">
        <v>1817</v>
      </c>
      <c r="D173" s="1218"/>
      <c r="E173" s="1218"/>
    </row>
    <row r="174" spans="1:16">
      <c r="A174" s="1218"/>
      <c r="B174" s="1218"/>
      <c r="C174" s="80" t="s">
        <v>1818</v>
      </c>
      <c r="D174" s="1218"/>
      <c r="E174" s="1218"/>
    </row>
    <row r="175" spans="1:16">
      <c r="A175" s="1218"/>
      <c r="B175" s="1218"/>
      <c r="C175" s="80" t="s">
        <v>1820</v>
      </c>
      <c r="D175" s="1218"/>
      <c r="E175" s="1218"/>
    </row>
    <row r="176" spans="1:16" ht="25.5">
      <c r="A176" s="1218"/>
      <c r="B176" s="1218"/>
      <c r="C176" s="600" t="s">
        <v>1819</v>
      </c>
      <c r="D176" s="1218"/>
      <c r="E176" s="1218"/>
    </row>
  </sheetData>
  <mergeCells count="81">
    <mergeCell ref="B168:B176"/>
    <mergeCell ref="A168:A176"/>
    <mergeCell ref="E168:E176"/>
    <mergeCell ref="D168:D176"/>
    <mergeCell ref="A103:A115"/>
    <mergeCell ref="B103:B115"/>
    <mergeCell ref="D103:D115"/>
    <mergeCell ref="E103:E115"/>
    <mergeCell ref="A145:A147"/>
    <mergeCell ref="B145:B147"/>
    <mergeCell ref="D145:D147"/>
    <mergeCell ref="E145:E147"/>
    <mergeCell ref="E136:E142"/>
    <mergeCell ref="A126:A131"/>
    <mergeCell ref="B126:B131"/>
    <mergeCell ref="D126:D131"/>
    <mergeCell ref="A1:E1"/>
    <mergeCell ref="A12:A19"/>
    <mergeCell ref="B12:B19"/>
    <mergeCell ref="D12:D19"/>
    <mergeCell ref="E12:E19"/>
    <mergeCell ref="A4:A10"/>
    <mergeCell ref="B4:B10"/>
    <mergeCell ref="D4:D10"/>
    <mergeCell ref="E4:E10"/>
    <mergeCell ref="E67:E77"/>
    <mergeCell ref="D67:D77"/>
    <mergeCell ref="B67:B77"/>
    <mergeCell ref="A67:A77"/>
    <mergeCell ref="B39:B50"/>
    <mergeCell ref="A39:A50"/>
    <mergeCell ref="D39:D50"/>
    <mergeCell ref="E51:E53"/>
    <mergeCell ref="D51:D53"/>
    <mergeCell ref="B51:B53"/>
    <mergeCell ref="A51:A53"/>
    <mergeCell ref="E39:E50"/>
    <mergeCell ref="A54:A66"/>
    <mergeCell ref="B54:B66"/>
    <mergeCell ref="D54:D66"/>
    <mergeCell ref="E54:E66"/>
    <mergeCell ref="A21:A28"/>
    <mergeCell ref="B21:B28"/>
    <mergeCell ref="D21:D28"/>
    <mergeCell ref="E21:E28"/>
    <mergeCell ref="E29:E38"/>
    <mergeCell ref="A29:A38"/>
    <mergeCell ref="B29:B38"/>
    <mergeCell ref="D29:D38"/>
    <mergeCell ref="E78:E89"/>
    <mergeCell ref="D78:D89"/>
    <mergeCell ref="A78:A89"/>
    <mergeCell ref="B78:B89"/>
    <mergeCell ref="E126:E131"/>
    <mergeCell ref="E117:E123"/>
    <mergeCell ref="D117:D123"/>
    <mergeCell ref="B117:B123"/>
    <mergeCell ref="A117:A123"/>
    <mergeCell ref="A91:A102"/>
    <mergeCell ref="B91:B102"/>
    <mergeCell ref="D91:D102"/>
    <mergeCell ref="E91:E102"/>
    <mergeCell ref="A133:A134"/>
    <mergeCell ref="B133:B134"/>
    <mergeCell ref="D133:D134"/>
    <mergeCell ref="E133:E134"/>
    <mergeCell ref="A136:A142"/>
    <mergeCell ref="B136:B142"/>
    <mergeCell ref="D136:D142"/>
    <mergeCell ref="A149:A150"/>
    <mergeCell ref="B149:B150"/>
    <mergeCell ref="D149:D150"/>
    <mergeCell ref="E149:E150"/>
    <mergeCell ref="A155:A158"/>
    <mergeCell ref="B155:B158"/>
    <mergeCell ref="D155:D158"/>
    <mergeCell ref="E155:E158"/>
    <mergeCell ref="E151:E152"/>
    <mergeCell ref="D151:D152"/>
    <mergeCell ref="B151:B152"/>
    <mergeCell ref="A151:A152"/>
  </mergeCells>
  <pageMargins left="0.7" right="0.7" top="0.75" bottom="0.75" header="0.3" footer="0.3"/>
  <pageSetup paperSize="28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TVI</vt:lpstr>
      <vt:lpstr>DVR</vt:lpstr>
      <vt:lpstr>IP</vt:lpstr>
      <vt:lpstr>NVR&amp;CVR</vt:lpstr>
      <vt:lpstr>IP chuyên dụng</vt:lpstr>
      <vt:lpstr>Wifi &amp; Switch PoE &amp; Cáp</vt:lpstr>
      <vt:lpstr>Ổ cứng &amp; thẻ nhớ</vt:lpstr>
      <vt:lpstr>Chuông cửa có hình</vt:lpstr>
      <vt:lpstr>Chấm công</vt:lpstr>
      <vt:lpstr>Âm thanh</vt:lpstr>
      <vt:lpstr>'Chấm công'!OLE_LINK1</vt:lpstr>
      <vt:lpstr>TVI!Print_Area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LEHOANG</dc:creator>
  <cp:lastModifiedBy>User</cp:lastModifiedBy>
  <dcterms:created xsi:type="dcterms:W3CDTF">2021-06-26T07:54:55Z</dcterms:created>
  <dcterms:modified xsi:type="dcterms:W3CDTF">2026-05-09T07:14:47Z</dcterms:modified>
</cp:coreProperties>
</file>